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2767" yWindow="32767" windowWidth="23040" windowHeight="9108" activeTab="0"/>
  </bookViews>
  <sheets>
    <sheet name="Parc TR MMA 2022" sheetId="1" r:id="rId1"/>
    <sheet name="Parc TR MMA 2021" sheetId="2" r:id="rId2"/>
    <sheet name="Parc TR MMA 2020" sheetId="3" r:id="rId3"/>
    <sheet name="Parc TR MMA 2019" sheetId="4" r:id="rId4"/>
  </sheets>
  <definedNames/>
  <calcPr fullCalcOnLoad="1"/>
</workbook>
</file>

<file path=xl/sharedStrings.xml><?xml version="1.0" encoding="utf-8"?>
<sst xmlns="http://schemas.openxmlformats.org/spreadsheetml/2006/main" count="57" uniqueCount="21">
  <si>
    <t>TOTAL - TOTAAL</t>
  </si>
  <si>
    <t>Source-Bron: FEBIAC</t>
  </si>
  <si>
    <t>Diesel</t>
  </si>
  <si>
    <t>LPG</t>
  </si>
  <si>
    <t>10.</t>
  </si>
  <si>
    <t>CNG/LNG</t>
  </si>
  <si>
    <t>Parc des tracteurs routiers par norme Euro et carburant au 31/12/2019</t>
  </si>
  <si>
    <t>Park van de trekkers (&gt; 3,5 t) per per Euronorm en brandstof op 31/12/2019</t>
  </si>
  <si>
    <t>Electr.</t>
  </si>
  <si>
    <t>EURO</t>
  </si>
  <si>
    <t>Parc des tracteurs routiers par norme Euro et carburant au 31/12/2020</t>
  </si>
  <si>
    <t>Park van de trekkers (&gt; 3,5 t) per per Euronorm en brandstof op 31/12/2020</t>
  </si>
  <si>
    <t>Parc des tracteurs routiers par norme Euro et carburant au 31/12/2021</t>
  </si>
  <si>
    <t>Park van de trekkers (&gt; 3,5 t) per per Euronorm en brandstof op 31/12/2021</t>
  </si>
  <si>
    <t>%</t>
  </si>
  <si>
    <t>Essence - 
Benzine</t>
  </si>
  <si>
    <t>Autres/Inconnu - 
Andere/Onbekend</t>
  </si>
  <si>
    <t>Total - 
Totaal</t>
  </si>
  <si>
    <t>Parc des tracteurs routiers par norme Euro et carburant au 31/12/2022</t>
  </si>
  <si>
    <t>Park van de trekkers (&gt; 3,5 t) per per Euronorm en brandstof op 31/12/2022</t>
  </si>
  <si>
    <t>Hybr. Diesel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</si>
</sst>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0.0%"/>
  </numFmts>
  <fonts count="45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80" fontId="0" fillId="0" borderId="0" xfId="59" applyNumberFormat="1" applyFont="1" applyAlignment="1">
      <alignment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1" fontId="1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9" fontId="2" fillId="0" borderId="10" xfId="59" applyFont="1" applyBorder="1" applyAlignment="1">
      <alignment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90" zoomScaleNormal="90" zoomScalePageLayoutView="0" workbookViewId="0" topLeftCell="A1">
      <selection activeCell="F16" sqref="F16"/>
    </sheetView>
  </sheetViews>
  <sheetFormatPr defaultColWidth="9.140625" defaultRowHeight="12.75"/>
  <cols>
    <col min="1" max="1" width="3.7109375" style="0" bestFit="1" customWidth="1"/>
    <col min="2" max="2" width="16.7109375" style="0" customWidth="1"/>
    <col min="3" max="3" width="8.8515625" style="0" customWidth="1"/>
    <col min="4" max="4" width="9.28125" style="0" bestFit="1" customWidth="1"/>
    <col min="5" max="5" width="4.421875" style="0" bestFit="1" customWidth="1"/>
    <col min="6" max="6" width="9.28125" style="0" bestFit="1" customWidth="1"/>
    <col min="7" max="7" width="9.28125" style="0" customWidth="1"/>
    <col min="8" max="8" width="6.28125" style="0" bestFit="1" customWidth="1"/>
    <col min="9" max="9" width="16.57421875" style="0" bestFit="1" customWidth="1"/>
    <col min="10" max="10" width="6.28125" style="0" bestFit="1" customWidth="1"/>
    <col min="11" max="11" width="5.8515625" style="0" bestFit="1" customWidth="1"/>
  </cols>
  <sheetData>
    <row r="1" spans="1:2" ht="13.5">
      <c r="A1" s="6" t="s">
        <v>4</v>
      </c>
      <c r="B1" s="6" t="s">
        <v>18</v>
      </c>
    </row>
    <row r="2" ht="13.5">
      <c r="B2" s="6" t="s">
        <v>19</v>
      </c>
    </row>
    <row r="4" spans="2:11" ht="39">
      <c r="B4" s="14" t="s">
        <v>9</v>
      </c>
      <c r="C4" s="15" t="s">
        <v>2</v>
      </c>
      <c r="D4" s="19" t="s">
        <v>15</v>
      </c>
      <c r="E4" s="15" t="s">
        <v>3</v>
      </c>
      <c r="F4" s="15" t="s">
        <v>5</v>
      </c>
      <c r="G4" s="19" t="s">
        <v>20</v>
      </c>
      <c r="H4" s="15" t="s">
        <v>8</v>
      </c>
      <c r="I4" s="19" t="s">
        <v>16</v>
      </c>
      <c r="J4" s="19" t="s">
        <v>17</v>
      </c>
      <c r="K4" s="15" t="s">
        <v>14</v>
      </c>
    </row>
    <row r="5" spans="2:11" ht="12.75">
      <c r="B5" s="18">
        <v>0</v>
      </c>
      <c r="C5" s="7">
        <v>3094</v>
      </c>
      <c r="D5" s="7">
        <v>235</v>
      </c>
      <c r="E5" s="7">
        <v>8</v>
      </c>
      <c r="F5" s="7"/>
      <c r="G5" s="7"/>
      <c r="H5" s="7">
        <v>4</v>
      </c>
      <c r="I5" s="7">
        <v>3679</v>
      </c>
      <c r="J5" s="7">
        <f>SUM(C5:I5)</f>
        <v>7020</v>
      </c>
      <c r="K5" s="9">
        <f>J5/J$13</f>
        <v>0.1264864864864865</v>
      </c>
    </row>
    <row r="6" spans="2:11" ht="12.75">
      <c r="B6" s="17">
        <v>1</v>
      </c>
      <c r="C6" s="7">
        <v>233</v>
      </c>
      <c r="D6" s="7">
        <v>1</v>
      </c>
      <c r="E6" s="7"/>
      <c r="F6" s="7"/>
      <c r="G6" s="7"/>
      <c r="H6" s="7"/>
      <c r="I6" s="8"/>
      <c r="J6" s="7">
        <f aca="true" t="shared" si="0" ref="J6:J11">SUM(C6:I6)</f>
        <v>234</v>
      </c>
      <c r="K6" s="9">
        <f aca="true" t="shared" si="1" ref="K6:K13">J6/J$13</f>
        <v>0.004216216216216216</v>
      </c>
    </row>
    <row r="7" spans="2:11" ht="12.75">
      <c r="B7" s="17">
        <v>2</v>
      </c>
      <c r="C7" s="7">
        <v>602</v>
      </c>
      <c r="D7" s="7">
        <v>1</v>
      </c>
      <c r="E7" s="7"/>
      <c r="F7" s="7"/>
      <c r="G7" s="7"/>
      <c r="H7" s="7"/>
      <c r="I7" s="8"/>
      <c r="J7" s="7">
        <f t="shared" si="0"/>
        <v>603</v>
      </c>
      <c r="K7" s="9">
        <f t="shared" si="1"/>
        <v>0.010864864864864866</v>
      </c>
    </row>
    <row r="8" spans="2:11" ht="12.75">
      <c r="B8" s="17">
        <v>3</v>
      </c>
      <c r="C8" s="7">
        <v>1658</v>
      </c>
      <c r="D8" s="7"/>
      <c r="E8" s="7"/>
      <c r="F8" s="7"/>
      <c r="G8" s="7"/>
      <c r="H8" s="7"/>
      <c r="I8" s="8"/>
      <c r="J8" s="7">
        <f t="shared" si="0"/>
        <v>1658</v>
      </c>
      <c r="K8" s="9">
        <f t="shared" si="1"/>
        <v>0.029873873873873875</v>
      </c>
    </row>
    <row r="9" spans="2:11" ht="12.75">
      <c r="B9" s="17">
        <v>4</v>
      </c>
      <c r="C9" s="7">
        <v>1852</v>
      </c>
      <c r="D9" s="7"/>
      <c r="E9" s="7"/>
      <c r="F9" s="7"/>
      <c r="G9" s="7"/>
      <c r="H9" s="7"/>
      <c r="I9" s="8"/>
      <c r="J9" s="7">
        <f t="shared" si="0"/>
        <v>1852</v>
      </c>
      <c r="K9" s="9">
        <f t="shared" si="1"/>
        <v>0.03336936936936937</v>
      </c>
    </row>
    <row r="10" spans="2:11" ht="12.75">
      <c r="B10" s="17">
        <v>5</v>
      </c>
      <c r="C10" s="7">
        <v>5150</v>
      </c>
      <c r="D10" s="7"/>
      <c r="E10" s="7"/>
      <c r="F10" s="7">
        <v>2</v>
      </c>
      <c r="G10" s="7"/>
      <c r="H10" s="7"/>
      <c r="I10" s="8">
        <v>2</v>
      </c>
      <c r="J10" s="7">
        <f t="shared" si="0"/>
        <v>5154</v>
      </c>
      <c r="K10" s="9">
        <f t="shared" si="1"/>
        <v>0.09286486486486487</v>
      </c>
    </row>
    <row r="11" spans="2:11" ht="12.75">
      <c r="B11" s="17">
        <v>6</v>
      </c>
      <c r="C11" s="7">
        <v>38251</v>
      </c>
      <c r="D11" s="7">
        <v>3</v>
      </c>
      <c r="E11" s="7"/>
      <c r="F11" s="7">
        <v>711</v>
      </c>
      <c r="G11" s="7">
        <v>3</v>
      </c>
      <c r="H11" s="7">
        <v>2</v>
      </c>
      <c r="I11" s="7">
        <v>9</v>
      </c>
      <c r="J11" s="7">
        <f t="shared" si="0"/>
        <v>38979</v>
      </c>
      <c r="K11" s="9">
        <f t="shared" si="1"/>
        <v>0.7023243243243243</v>
      </c>
    </row>
    <row r="12" spans="2:11" ht="13.5" thickBot="1">
      <c r="B12" s="10"/>
      <c r="C12" s="11"/>
      <c r="D12" s="11"/>
      <c r="E12" s="11"/>
      <c r="F12" s="11"/>
      <c r="G12" s="11"/>
      <c r="H12" s="11"/>
      <c r="I12" s="11"/>
      <c r="J12" s="11"/>
      <c r="K12" s="11"/>
    </row>
    <row r="13" spans="2:11" ht="13.5" thickBot="1">
      <c r="B13" s="13" t="s">
        <v>0</v>
      </c>
      <c r="C13" s="12">
        <f aca="true" t="shared" si="2" ref="C13:J13">SUM(C5:C11)</f>
        <v>50840</v>
      </c>
      <c r="D13" s="12">
        <f t="shared" si="2"/>
        <v>240</v>
      </c>
      <c r="E13" s="12">
        <f t="shared" si="2"/>
        <v>8</v>
      </c>
      <c r="F13" s="12">
        <f t="shared" si="2"/>
        <v>713</v>
      </c>
      <c r="G13" s="12"/>
      <c r="H13" s="12">
        <f t="shared" si="2"/>
        <v>6</v>
      </c>
      <c r="I13" s="12">
        <f t="shared" si="2"/>
        <v>3690</v>
      </c>
      <c r="J13" s="12">
        <f t="shared" si="2"/>
        <v>55500</v>
      </c>
      <c r="K13" s="12">
        <f t="shared" si="1"/>
        <v>1</v>
      </c>
    </row>
    <row r="14" spans="2:10" ht="12.75">
      <c r="B14" s="1"/>
      <c r="C14" s="3"/>
      <c r="D14" s="3"/>
      <c r="E14" s="3"/>
      <c r="F14" s="4"/>
      <c r="G14" s="4"/>
      <c r="H14" s="3"/>
      <c r="J14" s="7"/>
    </row>
    <row r="15" spans="2:8" ht="12.75">
      <c r="B15" s="5" t="s">
        <v>1</v>
      </c>
      <c r="C15" s="2"/>
      <c r="D15" s="2"/>
      <c r="E15" s="2"/>
      <c r="H15" s="2"/>
    </row>
    <row r="16" spans="2:8" ht="12.75">
      <c r="B16" s="1"/>
      <c r="C16" s="2"/>
      <c r="D16" s="2"/>
      <c r="E16" s="2"/>
      <c r="H16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bestFit="1" customWidth="1"/>
    <col min="2" max="2" width="16.7109375" style="0" customWidth="1"/>
    <col min="3" max="3" width="6.28125" style="0" bestFit="1" customWidth="1"/>
    <col min="4" max="4" width="9.28125" style="0" bestFit="1" customWidth="1"/>
    <col min="5" max="5" width="4.421875" style="0" bestFit="1" customWidth="1"/>
    <col min="6" max="6" width="9.28125" style="0" bestFit="1" customWidth="1"/>
    <col min="7" max="7" width="6.28125" style="0" bestFit="1" customWidth="1"/>
    <col min="8" max="8" width="16.57421875" style="0" bestFit="1" customWidth="1"/>
    <col min="9" max="9" width="6.28125" style="0" bestFit="1" customWidth="1"/>
    <col min="10" max="10" width="5.8515625" style="0" bestFit="1" customWidth="1"/>
  </cols>
  <sheetData>
    <row r="1" spans="1:2" ht="13.5">
      <c r="A1" s="6" t="s">
        <v>4</v>
      </c>
      <c r="B1" s="6" t="s">
        <v>12</v>
      </c>
    </row>
    <row r="2" ht="13.5">
      <c r="B2" s="6" t="s">
        <v>13</v>
      </c>
    </row>
    <row r="4" spans="2:10" ht="39">
      <c r="B4" s="14" t="s">
        <v>9</v>
      </c>
      <c r="C4" s="15" t="s">
        <v>2</v>
      </c>
      <c r="D4" s="19" t="s">
        <v>15</v>
      </c>
      <c r="E4" s="15" t="s">
        <v>3</v>
      </c>
      <c r="F4" s="15" t="s">
        <v>5</v>
      </c>
      <c r="G4" s="15" t="s">
        <v>8</v>
      </c>
      <c r="H4" s="19" t="s">
        <v>16</v>
      </c>
      <c r="I4" s="19" t="s">
        <v>17</v>
      </c>
      <c r="J4" s="15" t="s">
        <v>14</v>
      </c>
    </row>
    <row r="5" spans="2:10" ht="12.75">
      <c r="B5" s="18">
        <v>0</v>
      </c>
      <c r="C5" s="7">
        <v>3118</v>
      </c>
      <c r="D5" s="7">
        <v>236</v>
      </c>
      <c r="E5" s="7">
        <v>9</v>
      </c>
      <c r="F5" s="7"/>
      <c r="G5" s="7">
        <v>4</v>
      </c>
      <c r="H5" s="7">
        <v>3688</v>
      </c>
      <c r="I5" s="7">
        <f>SUM(C5:H5)</f>
        <v>7055</v>
      </c>
      <c r="J5" s="9">
        <f>I5/I$13</f>
        <v>0.13008205033649858</v>
      </c>
    </row>
    <row r="6" spans="2:10" ht="12.75">
      <c r="B6" s="17">
        <v>1</v>
      </c>
      <c r="C6" s="7">
        <v>250</v>
      </c>
      <c r="D6" s="7">
        <v>1</v>
      </c>
      <c r="E6" s="7"/>
      <c r="F6" s="7"/>
      <c r="G6" s="7"/>
      <c r="H6" s="8"/>
      <c r="I6" s="7">
        <f aca="true" t="shared" si="0" ref="I6:I11">SUM(C6:H6)</f>
        <v>251</v>
      </c>
      <c r="J6" s="9">
        <f aca="true" t="shared" si="1" ref="J6:J13">I6/I$13</f>
        <v>0.004628007744076703</v>
      </c>
    </row>
    <row r="7" spans="2:10" ht="12.75">
      <c r="B7" s="17">
        <v>2</v>
      </c>
      <c r="C7" s="7">
        <v>651</v>
      </c>
      <c r="D7" s="7">
        <v>1</v>
      </c>
      <c r="E7" s="7"/>
      <c r="F7" s="7"/>
      <c r="G7" s="7"/>
      <c r="H7" s="8"/>
      <c r="I7" s="7">
        <f t="shared" si="0"/>
        <v>652</v>
      </c>
      <c r="J7" s="9">
        <f t="shared" si="1"/>
        <v>0.01202175716788052</v>
      </c>
    </row>
    <row r="8" spans="2:10" ht="12.75">
      <c r="B8" s="17">
        <v>3</v>
      </c>
      <c r="C8" s="7">
        <v>1848</v>
      </c>
      <c r="D8" s="7"/>
      <c r="E8" s="7"/>
      <c r="F8" s="7"/>
      <c r="G8" s="7"/>
      <c r="H8" s="8"/>
      <c r="I8" s="7">
        <f t="shared" si="0"/>
        <v>1848</v>
      </c>
      <c r="J8" s="9">
        <f t="shared" si="1"/>
        <v>0.03407393749423804</v>
      </c>
    </row>
    <row r="9" spans="2:10" ht="12.75">
      <c r="B9" s="17">
        <v>4</v>
      </c>
      <c r="C9" s="7">
        <v>2215</v>
      </c>
      <c r="D9" s="7"/>
      <c r="E9" s="7"/>
      <c r="F9" s="7"/>
      <c r="G9" s="7"/>
      <c r="H9" s="8"/>
      <c r="I9" s="7">
        <f t="shared" si="0"/>
        <v>2215</v>
      </c>
      <c r="J9" s="9">
        <f t="shared" si="1"/>
        <v>0.04084078547063704</v>
      </c>
    </row>
    <row r="10" spans="2:10" ht="12.75">
      <c r="B10" s="17">
        <v>5</v>
      </c>
      <c r="C10" s="7">
        <v>6311</v>
      </c>
      <c r="D10" s="7">
        <v>1</v>
      </c>
      <c r="E10" s="7"/>
      <c r="F10" s="7">
        <v>2</v>
      </c>
      <c r="G10" s="7"/>
      <c r="H10" s="8">
        <v>3</v>
      </c>
      <c r="I10" s="7">
        <f t="shared" si="0"/>
        <v>6317</v>
      </c>
      <c r="J10" s="9">
        <f t="shared" si="1"/>
        <v>0.11647460127224117</v>
      </c>
    </row>
    <row r="11" spans="2:10" ht="12.75">
      <c r="B11" s="17">
        <v>6</v>
      </c>
      <c r="C11" s="7">
        <v>35265</v>
      </c>
      <c r="D11" s="7">
        <v>3</v>
      </c>
      <c r="E11" s="7"/>
      <c r="F11" s="7">
        <v>616</v>
      </c>
      <c r="G11" s="7"/>
      <c r="H11" s="7">
        <v>13</v>
      </c>
      <c r="I11" s="7">
        <f t="shared" si="0"/>
        <v>35897</v>
      </c>
      <c r="J11" s="9">
        <f t="shared" si="1"/>
        <v>0.6618788605144279</v>
      </c>
    </row>
    <row r="12" spans="2:10" ht="13.5" thickBot="1">
      <c r="B12" s="10"/>
      <c r="C12" s="11"/>
      <c r="D12" s="11"/>
      <c r="E12" s="11"/>
      <c r="F12" s="11"/>
      <c r="G12" s="11"/>
      <c r="H12" s="11"/>
      <c r="I12" s="11"/>
      <c r="J12" s="11"/>
    </row>
    <row r="13" spans="2:10" ht="13.5" thickBot="1">
      <c r="B13" s="13" t="s">
        <v>0</v>
      </c>
      <c r="C13" s="12">
        <f aca="true" t="shared" si="2" ref="C13:I13">SUM(C5:C11)</f>
        <v>49658</v>
      </c>
      <c r="D13" s="12">
        <f t="shared" si="2"/>
        <v>242</v>
      </c>
      <c r="E13" s="12">
        <f t="shared" si="2"/>
        <v>9</v>
      </c>
      <c r="F13" s="12">
        <f t="shared" si="2"/>
        <v>618</v>
      </c>
      <c r="G13" s="12">
        <f t="shared" si="2"/>
        <v>4</v>
      </c>
      <c r="H13" s="12">
        <f t="shared" si="2"/>
        <v>3704</v>
      </c>
      <c r="I13" s="12">
        <f t="shared" si="2"/>
        <v>54235</v>
      </c>
      <c r="J13" s="12">
        <f t="shared" si="1"/>
        <v>1</v>
      </c>
    </row>
    <row r="14" spans="2:9" ht="12.75">
      <c r="B14" s="1"/>
      <c r="C14" s="3"/>
      <c r="D14" s="3"/>
      <c r="E14" s="3"/>
      <c r="F14" s="4"/>
      <c r="G14" s="3"/>
      <c r="I14" s="7"/>
    </row>
    <row r="15" spans="2:7" ht="12.75">
      <c r="B15" s="5" t="s">
        <v>1</v>
      </c>
      <c r="C15" s="2"/>
      <c r="D15" s="2"/>
      <c r="E15" s="2"/>
      <c r="G15" s="2"/>
    </row>
    <row r="16" spans="2:7" ht="12.75">
      <c r="B16" s="1"/>
      <c r="C16" s="2"/>
      <c r="D16" s="2"/>
      <c r="E16" s="2"/>
      <c r="G16" s="2"/>
    </row>
  </sheetData>
  <sheetProtection/>
  <printOptions/>
  <pageMargins left="0.75" right="0.75" top="1" bottom="1" header="0.5" footer="0.5"/>
  <pageSetup horizontalDpi="300" verticalDpi="300" orientation="portrait" paperSize="9" r:id="rId1"/>
  <ignoredErrors>
    <ignoredError sqref="I5:I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5" sqref="B5:B11"/>
    </sheetView>
  </sheetViews>
  <sheetFormatPr defaultColWidth="9.140625" defaultRowHeight="12.75"/>
  <cols>
    <col min="1" max="1" width="3.7109375" style="0" bestFit="1" customWidth="1"/>
    <col min="2" max="2" width="16.421875" style="0" customWidth="1"/>
    <col min="3" max="3" width="6.57421875" style="0" bestFit="1" customWidth="1"/>
    <col min="4" max="4" width="9.28125" style="0" bestFit="1" customWidth="1"/>
    <col min="5" max="5" width="4.421875" style="0" bestFit="1" customWidth="1"/>
    <col min="6" max="6" width="9.28125" style="0" bestFit="1" customWidth="1"/>
    <col min="7" max="7" width="6.28125" style="0" bestFit="1" customWidth="1"/>
    <col min="8" max="8" width="16.28125" style="0" bestFit="1" customWidth="1"/>
    <col min="9" max="10" width="6.28125" style="0" bestFit="1" customWidth="1"/>
  </cols>
  <sheetData>
    <row r="1" spans="1:2" ht="13.5">
      <c r="A1" s="6" t="s">
        <v>4</v>
      </c>
      <c r="B1" s="6" t="s">
        <v>10</v>
      </c>
    </row>
    <row r="2" ht="13.5">
      <c r="B2" s="6" t="s">
        <v>11</v>
      </c>
    </row>
    <row r="4" spans="2:10" ht="39">
      <c r="B4" s="14" t="s">
        <v>9</v>
      </c>
      <c r="C4" s="15" t="s">
        <v>2</v>
      </c>
      <c r="D4" s="19" t="s">
        <v>15</v>
      </c>
      <c r="E4" s="15" t="s">
        <v>3</v>
      </c>
      <c r="F4" s="15" t="s">
        <v>5</v>
      </c>
      <c r="G4" s="15" t="s">
        <v>8</v>
      </c>
      <c r="H4" s="19" t="s">
        <v>16</v>
      </c>
      <c r="I4" s="19" t="s">
        <v>17</v>
      </c>
      <c r="J4" s="15" t="s">
        <v>14</v>
      </c>
    </row>
    <row r="5" spans="2:10" ht="12.75">
      <c r="B5" s="18">
        <v>0</v>
      </c>
      <c r="C5" s="7">
        <v>3147</v>
      </c>
      <c r="D5" s="7">
        <v>237</v>
      </c>
      <c r="E5" s="7">
        <v>9</v>
      </c>
      <c r="F5" s="7"/>
      <c r="G5" s="7"/>
      <c r="H5" s="7">
        <v>3692</v>
      </c>
      <c r="I5" s="7">
        <f aca="true" t="shared" si="0" ref="I5:I11">SUM(D5:H5)</f>
        <v>3938</v>
      </c>
      <c r="J5" s="9">
        <f>I5/I$13</f>
        <v>0.8980615735461802</v>
      </c>
    </row>
    <row r="6" spans="2:10" ht="12.75">
      <c r="B6" s="17">
        <v>1</v>
      </c>
      <c r="C6" s="7">
        <v>269</v>
      </c>
      <c r="D6" s="7">
        <v>1</v>
      </c>
      <c r="E6" s="7"/>
      <c r="F6" s="7"/>
      <c r="G6" s="7"/>
      <c r="H6" s="8"/>
      <c r="I6" s="7">
        <f t="shared" si="0"/>
        <v>1</v>
      </c>
      <c r="J6" s="9">
        <f aca="true" t="shared" si="1" ref="J6:J13">I6/I$13</f>
        <v>0.00022805017103762827</v>
      </c>
    </row>
    <row r="7" spans="2:10" ht="12.75">
      <c r="B7" s="17">
        <v>2</v>
      </c>
      <c r="C7" s="7">
        <v>741</v>
      </c>
      <c r="D7" s="7">
        <v>1</v>
      </c>
      <c r="E7" s="7"/>
      <c r="F7" s="7"/>
      <c r="G7" s="7"/>
      <c r="H7" s="8"/>
      <c r="I7" s="7">
        <f t="shared" si="0"/>
        <v>1</v>
      </c>
      <c r="J7" s="9">
        <f t="shared" si="1"/>
        <v>0.00022805017103762827</v>
      </c>
    </row>
    <row r="8" spans="2:10" ht="12.75">
      <c r="B8" s="17">
        <v>3</v>
      </c>
      <c r="C8" s="7">
        <v>2112</v>
      </c>
      <c r="D8" s="7"/>
      <c r="E8" s="7"/>
      <c r="F8" s="7"/>
      <c r="G8" s="7"/>
      <c r="H8" s="8"/>
      <c r="I8" s="7">
        <f t="shared" si="0"/>
        <v>0</v>
      </c>
      <c r="J8" s="9">
        <f t="shared" si="1"/>
        <v>0</v>
      </c>
    </row>
    <row r="9" spans="2:10" ht="12.75">
      <c r="B9" s="17">
        <v>4</v>
      </c>
      <c r="C9" s="7">
        <v>1852</v>
      </c>
      <c r="D9" s="7"/>
      <c r="E9" s="7"/>
      <c r="F9" s="7"/>
      <c r="G9" s="7"/>
      <c r="H9" s="8"/>
      <c r="I9" s="7">
        <f t="shared" si="0"/>
        <v>0</v>
      </c>
      <c r="J9" s="9">
        <f t="shared" si="1"/>
        <v>0</v>
      </c>
    </row>
    <row r="10" spans="2:10" ht="12.75">
      <c r="B10" s="17">
        <v>5</v>
      </c>
      <c r="C10" s="7">
        <v>28094</v>
      </c>
      <c r="D10" s="7">
        <v>2</v>
      </c>
      <c r="E10" s="7"/>
      <c r="F10" s="7">
        <v>80</v>
      </c>
      <c r="G10" s="7"/>
      <c r="H10" s="8">
        <v>13</v>
      </c>
      <c r="I10" s="7">
        <f t="shared" si="0"/>
        <v>95</v>
      </c>
      <c r="J10" s="9">
        <f t="shared" si="1"/>
        <v>0.021664766248574687</v>
      </c>
    </row>
    <row r="11" spans="2:10" ht="12.75">
      <c r="B11" s="17">
        <v>6</v>
      </c>
      <c r="C11" s="7">
        <v>12630</v>
      </c>
      <c r="D11" s="7">
        <v>2</v>
      </c>
      <c r="E11" s="7"/>
      <c r="F11" s="7">
        <v>342</v>
      </c>
      <c r="G11" s="7">
        <v>4</v>
      </c>
      <c r="H11" s="7">
        <v>2</v>
      </c>
      <c r="I11" s="7">
        <f t="shared" si="0"/>
        <v>350</v>
      </c>
      <c r="J11" s="9">
        <f t="shared" si="1"/>
        <v>0.07981755986316989</v>
      </c>
    </row>
    <row r="12" spans="2:10" ht="13.5" thickBot="1">
      <c r="B12" s="10"/>
      <c r="C12" s="11"/>
      <c r="D12" s="11"/>
      <c r="E12" s="11"/>
      <c r="F12" s="11"/>
      <c r="G12" s="11"/>
      <c r="H12" s="11"/>
      <c r="I12" s="11"/>
      <c r="J12" s="12"/>
    </row>
    <row r="13" spans="2:10" ht="13.5" thickBot="1">
      <c r="B13" s="13" t="s">
        <v>0</v>
      </c>
      <c r="C13" s="12">
        <f>SUM(C5:C11)</f>
        <v>48845</v>
      </c>
      <c r="D13" s="12">
        <f aca="true" t="shared" si="2" ref="D13:I13">SUM(D5:D11)</f>
        <v>243</v>
      </c>
      <c r="E13" s="12">
        <f t="shared" si="2"/>
        <v>9</v>
      </c>
      <c r="F13" s="12">
        <f>SUM(F5:F11)</f>
        <v>422</v>
      </c>
      <c r="G13" s="12">
        <f t="shared" si="2"/>
        <v>4</v>
      </c>
      <c r="H13" s="12">
        <f t="shared" si="2"/>
        <v>3707</v>
      </c>
      <c r="I13" s="12">
        <f t="shared" si="2"/>
        <v>4385</v>
      </c>
      <c r="J13" s="12">
        <f t="shared" si="1"/>
        <v>1</v>
      </c>
    </row>
    <row r="14" spans="2:7" ht="12.75">
      <c r="B14" s="1"/>
      <c r="C14" s="3"/>
      <c r="D14" s="3"/>
      <c r="E14" s="3"/>
      <c r="F14" s="4"/>
      <c r="G14" s="3"/>
    </row>
    <row r="15" spans="2:7" ht="12.75">
      <c r="B15" s="5" t="s">
        <v>1</v>
      </c>
      <c r="C15" s="2"/>
      <c r="D15" s="2"/>
      <c r="E15" s="2"/>
      <c r="G15" s="2"/>
    </row>
    <row r="16" spans="2:7" ht="12.75">
      <c r="B16" s="1"/>
      <c r="C16" s="2"/>
      <c r="D16" s="2"/>
      <c r="E16" s="2"/>
      <c r="G16" s="2"/>
    </row>
  </sheetData>
  <sheetProtection/>
  <printOptions/>
  <pageMargins left="0.75" right="0.75" top="1" bottom="1" header="0.5" footer="0.5"/>
  <pageSetup horizontalDpi="300" verticalDpi="300" orientation="portrait" paperSize="9" r:id="rId1"/>
  <ignoredErrors>
    <ignoredError sqref="I5:I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5" sqref="B5:B11"/>
    </sheetView>
  </sheetViews>
  <sheetFormatPr defaultColWidth="9.140625" defaultRowHeight="12.75"/>
  <cols>
    <col min="1" max="1" width="3.7109375" style="0" bestFit="1" customWidth="1"/>
    <col min="2" max="2" width="16.7109375" style="0" customWidth="1"/>
    <col min="3" max="3" width="6.28125" style="0" bestFit="1" customWidth="1"/>
    <col min="4" max="4" width="9.28125" style="0" bestFit="1" customWidth="1"/>
    <col min="5" max="5" width="4.421875" style="0" bestFit="1" customWidth="1"/>
    <col min="6" max="6" width="9.28125" style="0" bestFit="1" customWidth="1"/>
    <col min="7" max="7" width="6.28125" style="0" bestFit="1" customWidth="1"/>
    <col min="8" max="8" width="16.57421875" style="0" bestFit="1" customWidth="1"/>
    <col min="9" max="9" width="6.28125" style="0" bestFit="1" customWidth="1"/>
    <col min="10" max="10" width="5.8515625" style="0" bestFit="1" customWidth="1"/>
  </cols>
  <sheetData>
    <row r="1" spans="1:2" ht="13.5">
      <c r="A1" s="6" t="s">
        <v>4</v>
      </c>
      <c r="B1" s="6" t="s">
        <v>6</v>
      </c>
    </row>
    <row r="2" ht="13.5">
      <c r="B2" s="6" t="s">
        <v>7</v>
      </c>
    </row>
    <row r="4" spans="2:10" ht="39">
      <c r="B4" s="14" t="s">
        <v>9</v>
      </c>
      <c r="C4" s="15" t="s">
        <v>2</v>
      </c>
      <c r="D4" s="19" t="s">
        <v>15</v>
      </c>
      <c r="E4" s="15" t="s">
        <v>3</v>
      </c>
      <c r="F4" s="15" t="s">
        <v>5</v>
      </c>
      <c r="G4" s="15" t="s">
        <v>8</v>
      </c>
      <c r="H4" s="19" t="s">
        <v>16</v>
      </c>
      <c r="I4" s="19" t="s">
        <v>17</v>
      </c>
      <c r="J4" s="15" t="s">
        <v>14</v>
      </c>
    </row>
    <row r="5" spans="2:10" ht="12.75">
      <c r="B5" s="18">
        <v>0</v>
      </c>
      <c r="C5" s="7">
        <v>3183</v>
      </c>
      <c r="D5" s="7">
        <v>239</v>
      </c>
      <c r="E5" s="7">
        <v>9</v>
      </c>
      <c r="F5" s="7"/>
      <c r="G5" s="7">
        <v>4</v>
      </c>
      <c r="H5" s="7">
        <v>3698</v>
      </c>
      <c r="I5" s="7">
        <f aca="true" t="shared" si="0" ref="I5:I11">SUM(D5:H5)</f>
        <v>3950</v>
      </c>
      <c r="J5" s="9">
        <f>I5/I$13</f>
        <v>0.9470151042915368</v>
      </c>
    </row>
    <row r="6" spans="2:10" ht="12.75">
      <c r="B6" s="17">
        <v>1</v>
      </c>
      <c r="C6" s="7">
        <v>300</v>
      </c>
      <c r="D6" s="7">
        <v>1</v>
      </c>
      <c r="E6" s="7"/>
      <c r="F6" s="7"/>
      <c r="G6" s="7"/>
      <c r="H6" s="8"/>
      <c r="I6" s="7">
        <f t="shared" si="0"/>
        <v>1</v>
      </c>
      <c r="J6" s="9">
        <f aca="true" t="shared" si="1" ref="J6:J13">I6/I$13</f>
        <v>0.0002397506593143131</v>
      </c>
    </row>
    <row r="7" spans="2:10" ht="12.75">
      <c r="B7" s="17">
        <v>2</v>
      </c>
      <c r="C7" s="7">
        <v>865</v>
      </c>
      <c r="D7" s="7">
        <v>1</v>
      </c>
      <c r="E7" s="7"/>
      <c r="F7" s="7"/>
      <c r="G7" s="7"/>
      <c r="H7" s="8"/>
      <c r="I7" s="7">
        <f t="shared" si="0"/>
        <v>1</v>
      </c>
      <c r="J7" s="9">
        <f t="shared" si="1"/>
        <v>0.0002397506593143131</v>
      </c>
    </row>
    <row r="8" spans="2:10" ht="12.75">
      <c r="B8" s="17">
        <v>3</v>
      </c>
      <c r="C8" s="7">
        <v>2506</v>
      </c>
      <c r="D8" s="7"/>
      <c r="E8" s="7"/>
      <c r="F8" s="7"/>
      <c r="G8" s="7"/>
      <c r="H8" s="8"/>
      <c r="I8" s="7">
        <f t="shared" si="0"/>
        <v>0</v>
      </c>
      <c r="J8" s="9">
        <f t="shared" si="1"/>
        <v>0</v>
      </c>
    </row>
    <row r="9" spans="2:10" ht="12.75">
      <c r="B9" s="17">
        <v>4</v>
      </c>
      <c r="C9" s="7">
        <v>2252</v>
      </c>
      <c r="D9" s="7"/>
      <c r="E9" s="7"/>
      <c r="F9" s="7"/>
      <c r="G9" s="7"/>
      <c r="H9" s="8"/>
      <c r="I9" s="7">
        <f t="shared" si="0"/>
        <v>0</v>
      </c>
      <c r="J9" s="9">
        <f t="shared" si="1"/>
        <v>0</v>
      </c>
    </row>
    <row r="10" spans="2:10" ht="12.75">
      <c r="B10" s="17">
        <v>5</v>
      </c>
      <c r="C10" s="7">
        <v>30607</v>
      </c>
      <c r="D10" s="7">
        <v>2</v>
      </c>
      <c r="E10" s="7">
        <v>2</v>
      </c>
      <c r="F10" s="7">
        <v>84</v>
      </c>
      <c r="G10" s="7"/>
      <c r="H10" s="8">
        <v>7</v>
      </c>
      <c r="I10" s="7">
        <f t="shared" si="0"/>
        <v>95</v>
      </c>
      <c r="J10" s="9">
        <f t="shared" si="1"/>
        <v>0.022776312634859745</v>
      </c>
    </row>
    <row r="11" spans="2:10" ht="12.75">
      <c r="B11" s="17">
        <v>6</v>
      </c>
      <c r="C11" s="7">
        <v>8920</v>
      </c>
      <c r="D11" s="7">
        <v>3</v>
      </c>
      <c r="E11" s="7"/>
      <c r="F11" s="7">
        <v>118</v>
      </c>
      <c r="G11" s="7"/>
      <c r="H11" s="7">
        <v>3</v>
      </c>
      <c r="I11" s="7">
        <f t="shared" si="0"/>
        <v>124</v>
      </c>
      <c r="J11" s="9">
        <f t="shared" si="1"/>
        <v>0.029729081754974827</v>
      </c>
    </row>
    <row r="12" spans="2:10" ht="13.5" thickBot="1">
      <c r="B12" s="10"/>
      <c r="C12" s="11"/>
      <c r="D12" s="11"/>
      <c r="E12" s="11"/>
      <c r="F12" s="11"/>
      <c r="G12" s="11"/>
      <c r="H12" s="11"/>
      <c r="I12" s="11"/>
      <c r="J12" s="11"/>
    </row>
    <row r="13" spans="2:10" ht="13.5" thickBot="1">
      <c r="B13" s="13" t="s">
        <v>0</v>
      </c>
      <c r="C13" s="12">
        <f>SUM(C5:C11)</f>
        <v>48633</v>
      </c>
      <c r="D13" s="12">
        <f aca="true" t="shared" si="2" ref="D13:I13">SUM(D5:D11)</f>
        <v>246</v>
      </c>
      <c r="E13" s="12">
        <f t="shared" si="2"/>
        <v>11</v>
      </c>
      <c r="F13" s="12">
        <f>SUM(F5:F11)</f>
        <v>202</v>
      </c>
      <c r="G13" s="12">
        <f t="shared" si="2"/>
        <v>4</v>
      </c>
      <c r="H13" s="12">
        <f t="shared" si="2"/>
        <v>3708</v>
      </c>
      <c r="I13" s="12">
        <f t="shared" si="2"/>
        <v>4171</v>
      </c>
      <c r="J13" s="16">
        <f t="shared" si="1"/>
        <v>1</v>
      </c>
    </row>
    <row r="14" spans="2:7" ht="12.75">
      <c r="B14" s="1"/>
      <c r="C14" s="3"/>
      <c r="D14" s="3"/>
      <c r="E14" s="3"/>
      <c r="F14" s="4"/>
      <c r="G14" s="3"/>
    </row>
    <row r="15" spans="2:7" ht="12.75">
      <c r="B15" s="5" t="s">
        <v>1</v>
      </c>
      <c r="C15" s="2"/>
      <c r="D15" s="2"/>
      <c r="E15" s="2"/>
      <c r="G15" s="2"/>
    </row>
    <row r="16" spans="2:7" ht="12.75">
      <c r="B16" s="1"/>
      <c r="C16" s="2"/>
      <c r="D16" s="2"/>
      <c r="E16" s="2"/>
      <c r="G16" s="2"/>
    </row>
  </sheetData>
  <sheetProtection/>
  <printOptions/>
  <pageMargins left="0.75" right="0.75" top="1" bottom="1" header="0.5" footer="0.5"/>
  <pageSetup horizontalDpi="300" verticalDpi="300" orientation="portrait" paperSize="9" r:id="rId1"/>
  <ignoredErrors>
    <ignoredError sqref="I5:I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FEBIAC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FEBIAC</dc:creator>
  <cp:keywords/>
  <dc:description/>
  <cp:lastModifiedBy>Atanassoff Nadine</cp:lastModifiedBy>
  <dcterms:created xsi:type="dcterms:W3CDTF">2009-06-10T13:31:55Z</dcterms:created>
  <dcterms:modified xsi:type="dcterms:W3CDTF">2023-06-07T13:21:02Z</dcterms:modified>
  <cp:category/>
  <cp:version/>
  <cp:contentType/>
  <cp:contentStatus/>
</cp:coreProperties>
</file>