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32" activeTab="0"/>
  </bookViews>
  <sheets>
    <sheet name="3_ VN_marque" sheetId="1" r:id="rId1"/>
  </sheets>
  <definedNames>
    <definedName name="_xlnm.Print_Area" localSheetId="0">'3_ VN_marque'!$A$1:$D$74</definedName>
  </definedNames>
  <calcPr fullCalcOnLoad="1"/>
</workbook>
</file>

<file path=xl/sharedStrings.xml><?xml version="1.0" encoding="utf-8"?>
<sst xmlns="http://schemas.openxmlformats.org/spreadsheetml/2006/main" count="123" uniqueCount="110">
  <si>
    <t>Source: SPF Mobilité &amp; Transports - FEBIAC</t>
  </si>
  <si>
    <t>3.</t>
  </si>
  <si>
    <t>Immatriculations de voitures neuves par marque</t>
  </si>
  <si>
    <t>Inschrijvingen van nieuwe wagens per merk</t>
  </si>
  <si>
    <t>%</t>
  </si>
  <si>
    <t>TOTAL- TOTAAL</t>
  </si>
  <si>
    <t>PGO</t>
  </si>
  <si>
    <t>AMF</t>
  </si>
  <si>
    <t>ALFA ROMEO</t>
  </si>
  <si>
    <t>ALLIED VEHICLES LTD</t>
  </si>
  <si>
    <t>ALPINA</t>
  </si>
  <si>
    <t>ALPINE</t>
  </si>
  <si>
    <t>AMG</t>
  </si>
  <si>
    <t>AM GENERAL</t>
  </si>
  <si>
    <t>API</t>
  </si>
  <si>
    <t>ASTON MARTIN</t>
  </si>
  <si>
    <t>AUDI</t>
  </si>
  <si>
    <t>AUSTIN</t>
  </si>
  <si>
    <t>BENTLEY</t>
  </si>
  <si>
    <t>BMW</t>
  </si>
  <si>
    <t>B-STYLE&amp;FLEX-I-TRANS</t>
  </si>
  <si>
    <t>BUGATTI</t>
  </si>
  <si>
    <t>CADILLAC</t>
  </si>
  <si>
    <t>CATERHAM</t>
  </si>
  <si>
    <t>CHEVROLET</t>
  </si>
  <si>
    <t>CHRYSLER</t>
  </si>
  <si>
    <t>CITROEN</t>
  </si>
  <si>
    <t>DACIA</t>
  </si>
  <si>
    <t>DAEWOO</t>
  </si>
  <si>
    <t>DAIHATSU</t>
  </si>
  <si>
    <t>DAIMLER</t>
  </si>
  <si>
    <t>DANGEL</t>
  </si>
  <si>
    <t>DODGE</t>
  </si>
  <si>
    <t>DS</t>
  </si>
  <si>
    <t>FERRARI</t>
  </si>
  <si>
    <t>FIAT</t>
  </si>
  <si>
    <t>FORD</t>
  </si>
  <si>
    <t>GM DAEWOO</t>
  </si>
  <si>
    <t>HONDA</t>
  </si>
  <si>
    <t>HUMMER</t>
  </si>
  <si>
    <t>HYUNDAI</t>
  </si>
  <si>
    <t>INFINITI</t>
  </si>
  <si>
    <t>IVECO</t>
  </si>
  <si>
    <t>JAC</t>
  </si>
  <si>
    <t>JAGUAR</t>
  </si>
  <si>
    <t>JEEP</t>
  </si>
  <si>
    <t>JMC</t>
  </si>
  <si>
    <t>KEMP0099</t>
  </si>
  <si>
    <t>KIA</t>
  </si>
  <si>
    <t>KTM</t>
  </si>
  <si>
    <t>LADA</t>
  </si>
  <si>
    <t>LADA-VAZ</t>
  </si>
  <si>
    <t>LAMBORGHINI</t>
  </si>
  <si>
    <t>LANCIA</t>
  </si>
  <si>
    <t>LAND ROVER</t>
  </si>
  <si>
    <t>LEXUS</t>
  </si>
  <si>
    <t>LINCOLN</t>
  </si>
  <si>
    <t>LOTUS</t>
  </si>
  <si>
    <t>L.T.I.</t>
  </si>
  <si>
    <t>MASERATI</t>
  </si>
  <si>
    <t>MAYBACH</t>
  </si>
  <si>
    <t>MAZDA</t>
  </si>
  <si>
    <t>MCLAREN</t>
  </si>
  <si>
    <t>MERCEDES</t>
  </si>
  <si>
    <t>MG</t>
  </si>
  <si>
    <t>MINI</t>
  </si>
  <si>
    <t>MITSUBISHI</t>
  </si>
  <si>
    <t>MORGAN</t>
  </si>
  <si>
    <t>MPM MOTORS</t>
  </si>
  <si>
    <t>NISSAN</t>
  </si>
  <si>
    <t>OPEL</t>
  </si>
  <si>
    <t>PEUGEOT</t>
  </si>
  <si>
    <t>PONTIAC</t>
  </si>
  <si>
    <t>PORSCHE</t>
  </si>
  <si>
    <t>QUATTRO</t>
  </si>
  <si>
    <t>RENAULT</t>
  </si>
  <si>
    <t>RENAULT TECH</t>
  </si>
  <si>
    <t>ROLLS-ROYCE</t>
  </si>
  <si>
    <t>ROVER</t>
  </si>
  <si>
    <t>SAAB</t>
  </si>
  <si>
    <t>SANTANA</t>
  </si>
  <si>
    <t>SEAT</t>
  </si>
  <si>
    <t>SECMA</t>
  </si>
  <si>
    <t>SKODA</t>
  </si>
  <si>
    <t>SMART</t>
  </si>
  <si>
    <t>SSANGYONG</t>
  </si>
  <si>
    <t>SUBARU</t>
  </si>
  <si>
    <t>SUZUKI</t>
  </si>
  <si>
    <t>TESLA</t>
  </si>
  <si>
    <t>TOYOTA</t>
  </si>
  <si>
    <t>TRIPOD</t>
  </si>
  <si>
    <t>VOLKSWAGEN</t>
  </si>
  <si>
    <t>VOLVO</t>
  </si>
  <si>
    <t>WIESMANN</t>
  </si>
  <si>
    <t>OTHERS</t>
  </si>
  <si>
    <t>AIWAYS</t>
  </si>
  <si>
    <t>DFSK</t>
  </si>
  <si>
    <t>MAN</t>
  </si>
  <si>
    <t>POLESTAR</t>
  </si>
  <si>
    <t>CUPRA</t>
  </si>
  <si>
    <t>MAXUS</t>
  </si>
  <si>
    <t>BAIC</t>
  </si>
  <si>
    <t>DONKERVOORT</t>
  </si>
  <si>
    <t>Bron: FOD Mobiliteit en Vervoer - FEBIAC</t>
  </si>
  <si>
    <t>BESTUNE</t>
  </si>
  <si>
    <t>BYD</t>
  </si>
  <si>
    <t>DALLARA</t>
  </si>
  <si>
    <t>LEVC</t>
  </si>
  <si>
    <t>LYNK &amp; CO</t>
  </si>
  <si>
    <t>SWM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</si>
</sst>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.00\ _F_B_-;\-* #,##0.00\ _F_B_-;_-* \-??\ _F_B_-;_-@_-"/>
    <numFmt numFmtId="181" formatCode="0.0%"/>
    <numFmt numFmtId="182" formatCode="0.0"/>
    <numFmt numFmtId="183" formatCode="#,##0.0000"/>
    <numFmt numFmtId="184" formatCode="_-* #,##0.00&quot; FB&quot;_-;\-* #,##0.00&quot; FB&quot;_-;_-* \-??&quot; FB&quot;_-;_-@_-"/>
    <numFmt numFmtId="185" formatCode="#,##0.0;[Red]\-#,##0.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8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left"/>
    </xf>
    <xf numFmtId="3" fontId="0" fillId="0" borderId="0" xfId="60" applyNumberFormat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left"/>
    </xf>
    <xf numFmtId="3" fontId="47" fillId="0" borderId="0" xfId="0" applyNumberFormat="1" applyFont="1" applyAlignment="1">
      <alignment horizontal="right"/>
    </xf>
    <xf numFmtId="3" fontId="0" fillId="0" borderId="0" xfId="6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181" fontId="0" fillId="0" borderId="0" xfId="60" applyNumberFormat="1" applyFont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9" fontId="1" fillId="0" borderId="12" xfId="6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9" fontId="1" fillId="0" borderId="12" xfId="6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2"/>
  <sheetViews>
    <sheetView tabSelected="1" zoomScale="90" zoomScaleNormal="90" zoomScalePageLayoutView="0" workbookViewId="0" topLeftCell="A80">
      <selection activeCell="B4" sqref="B4:AD106"/>
    </sheetView>
  </sheetViews>
  <sheetFormatPr defaultColWidth="15.00390625" defaultRowHeight="12.75"/>
  <cols>
    <col min="1" max="1" width="2.57421875" style="3" customWidth="1"/>
    <col min="2" max="2" width="17.28125" style="3" customWidth="1"/>
    <col min="3" max="3" width="7.28125" style="3" bestFit="1" customWidth="1"/>
    <col min="4" max="4" width="5.8515625" style="3" bestFit="1" customWidth="1"/>
    <col min="5" max="5" width="7.28125" style="3" bestFit="1" customWidth="1"/>
    <col min="6" max="6" width="5.8515625" style="3" bestFit="1" customWidth="1"/>
    <col min="7" max="7" width="7.28125" style="3" bestFit="1" customWidth="1"/>
    <col min="8" max="8" width="5.8515625" style="3" bestFit="1" customWidth="1"/>
    <col min="9" max="9" width="7.28125" style="3" bestFit="1" customWidth="1"/>
    <col min="10" max="10" width="5.8515625" style="3" bestFit="1" customWidth="1"/>
    <col min="11" max="11" width="7.28125" style="3" bestFit="1" customWidth="1"/>
    <col min="12" max="12" width="5.8515625" style="3" bestFit="1" customWidth="1"/>
    <col min="13" max="13" width="7.28125" style="3" bestFit="1" customWidth="1"/>
    <col min="14" max="14" width="5.8515625" style="3" bestFit="1" customWidth="1"/>
    <col min="15" max="15" width="7.28125" style="3" bestFit="1" customWidth="1"/>
    <col min="16" max="16" width="5.8515625" style="3" bestFit="1" customWidth="1"/>
    <col min="17" max="17" width="7.28125" style="3" bestFit="1" customWidth="1"/>
    <col min="18" max="18" width="5.8515625" style="3" bestFit="1" customWidth="1"/>
    <col min="19" max="19" width="7.28125" style="3" bestFit="1" customWidth="1"/>
    <col min="20" max="20" width="5.28125" style="3" bestFit="1" customWidth="1"/>
    <col min="21" max="21" width="7.28125" style="3" bestFit="1" customWidth="1"/>
    <col min="22" max="22" width="5.28125" style="3" bestFit="1" customWidth="1"/>
    <col min="23" max="23" width="7.28125" style="3" bestFit="1" customWidth="1"/>
    <col min="24" max="24" width="5.28125" style="3" bestFit="1" customWidth="1"/>
    <col min="25" max="25" width="7.28125" style="3" bestFit="1" customWidth="1"/>
    <col min="26" max="26" width="5.28125" style="3" bestFit="1" customWidth="1"/>
    <col min="27" max="27" width="7.28125" style="3" bestFit="1" customWidth="1"/>
    <col min="28" max="28" width="5.8515625" style="3" bestFit="1" customWidth="1"/>
    <col min="29" max="29" width="7.28125" style="3" bestFit="1" customWidth="1"/>
    <col min="30" max="30" width="5.8515625" style="3" bestFit="1" customWidth="1"/>
    <col min="31" max="16384" width="15.00390625" style="3" customWidth="1"/>
  </cols>
  <sheetData>
    <row r="1" spans="1:2" ht="13.5">
      <c r="A1" s="6" t="s">
        <v>1</v>
      </c>
      <c r="B1" s="6" t="s">
        <v>2</v>
      </c>
    </row>
    <row r="2" spans="1:2" ht="15" customHeight="1">
      <c r="A2" s="7"/>
      <c r="B2" s="6" t="s">
        <v>3</v>
      </c>
    </row>
    <row r="4" spans="2:30" ht="12.75">
      <c r="B4" s="8"/>
      <c r="C4" s="17">
        <v>2005</v>
      </c>
      <c r="D4" s="17" t="s">
        <v>4</v>
      </c>
      <c r="E4" s="17">
        <v>2010</v>
      </c>
      <c r="F4" s="17" t="s">
        <v>4</v>
      </c>
      <c r="G4" s="17">
        <v>2011</v>
      </c>
      <c r="H4" s="17" t="s">
        <v>4</v>
      </c>
      <c r="I4" s="17">
        <v>2012</v>
      </c>
      <c r="J4" s="17" t="s">
        <v>4</v>
      </c>
      <c r="K4" s="17">
        <v>2013</v>
      </c>
      <c r="L4" s="17" t="s">
        <v>4</v>
      </c>
      <c r="M4" s="17">
        <v>2014</v>
      </c>
      <c r="N4" s="17" t="s">
        <v>4</v>
      </c>
      <c r="O4" s="17">
        <v>2015</v>
      </c>
      <c r="P4" s="17" t="s">
        <v>4</v>
      </c>
      <c r="Q4" s="17">
        <v>2016</v>
      </c>
      <c r="R4" s="17" t="s">
        <v>4</v>
      </c>
      <c r="S4" s="17">
        <v>2017</v>
      </c>
      <c r="T4" s="17" t="s">
        <v>4</v>
      </c>
      <c r="U4" s="17">
        <v>2018</v>
      </c>
      <c r="V4" s="17" t="s">
        <v>4</v>
      </c>
      <c r="W4" s="17">
        <v>2019</v>
      </c>
      <c r="X4" s="17" t="s">
        <v>4</v>
      </c>
      <c r="Y4" s="17">
        <v>2020</v>
      </c>
      <c r="Z4" s="17" t="s">
        <v>4</v>
      </c>
      <c r="AA4" s="17">
        <v>2021</v>
      </c>
      <c r="AB4" s="17" t="s">
        <v>4</v>
      </c>
      <c r="AC4" s="17">
        <v>2022</v>
      </c>
      <c r="AD4" s="17" t="s">
        <v>4</v>
      </c>
    </row>
    <row r="5" spans="2:30" ht="12.75">
      <c r="B5" s="12" t="s">
        <v>19</v>
      </c>
      <c r="C5" s="1">
        <v>24263</v>
      </c>
      <c r="D5" s="16">
        <f>C5/C$109</f>
        <v>0.05050414640644774</v>
      </c>
      <c r="E5" s="9">
        <v>28946</v>
      </c>
      <c r="F5" s="16">
        <f>E5/E$109</f>
        <v>0.052887083719307094</v>
      </c>
      <c r="G5" s="1">
        <v>29499</v>
      </c>
      <c r="H5" s="16">
        <f>G5/G$109</f>
        <v>0.051553202086664744</v>
      </c>
      <c r="I5" s="9">
        <v>30442</v>
      </c>
      <c r="J5" s="16">
        <f>I5/I$109</f>
        <v>0.0625541970615432</v>
      </c>
      <c r="K5" s="1">
        <v>31601</v>
      </c>
      <c r="L5" s="16">
        <f>K5/K$109</f>
        <v>0.06501768383888469</v>
      </c>
      <c r="M5" s="9">
        <v>32012</v>
      </c>
      <c r="N5" s="16">
        <f>M5/M$109</f>
        <v>0.06629225582531911</v>
      </c>
      <c r="O5" s="1">
        <v>37238</v>
      </c>
      <c r="P5" s="16">
        <f>O5/O$109</f>
        <v>0.07431888986682154</v>
      </c>
      <c r="Q5" s="9">
        <v>40227</v>
      </c>
      <c r="R5" s="16">
        <f>Q5/Q$109</f>
        <v>0.07456196444558127</v>
      </c>
      <c r="S5" s="1">
        <v>42176</v>
      </c>
      <c r="T5" s="16">
        <f>S5/S$109</f>
        <v>0.07716754703586673</v>
      </c>
      <c r="U5" s="9">
        <v>40057</v>
      </c>
      <c r="V5" s="16">
        <f>U5/U$109</f>
        <v>0.07288033520915094</v>
      </c>
      <c r="W5" s="13">
        <v>36632</v>
      </c>
      <c r="X5" s="16">
        <f>W5/W$109</f>
        <v>0.06660581619034804</v>
      </c>
      <c r="Y5" s="11">
        <v>36381</v>
      </c>
      <c r="Z5" s="16">
        <f>Y5/Y$109</f>
        <v>0.08431657477386026</v>
      </c>
      <c r="AA5" s="11">
        <v>38962</v>
      </c>
      <c r="AB5" s="16">
        <f>AA5/AA$109</f>
        <v>0.10169580004332812</v>
      </c>
      <c r="AC5" s="11">
        <v>38011</v>
      </c>
      <c r="AD5" s="16">
        <f>AC5/AC$109</f>
        <v>0.10376928389884876</v>
      </c>
    </row>
    <row r="6" spans="2:30" ht="12.75">
      <c r="B6" s="4" t="s">
        <v>91</v>
      </c>
      <c r="C6" s="1">
        <v>50150</v>
      </c>
      <c r="D6" s="16">
        <f>C6/C$109</f>
        <v>0.10438869646306534</v>
      </c>
      <c r="E6" s="1">
        <v>53512</v>
      </c>
      <c r="F6" s="16">
        <f>E6/E$109</f>
        <v>0.09777149257194642</v>
      </c>
      <c r="G6" s="11">
        <v>61904</v>
      </c>
      <c r="H6" s="16">
        <f>G6/G$109</f>
        <v>0.10818500362632273</v>
      </c>
      <c r="I6" s="11">
        <v>52104</v>
      </c>
      <c r="J6" s="16">
        <f>I6/I$109</f>
        <v>0.10706668036576596</v>
      </c>
      <c r="K6" s="11">
        <v>50060</v>
      </c>
      <c r="L6" s="16">
        <f>K6/K$109</f>
        <v>0.1029962739462222</v>
      </c>
      <c r="M6" s="11">
        <v>49103</v>
      </c>
      <c r="N6" s="16">
        <f>M6/M$109</f>
        <v>0.10168526295734864</v>
      </c>
      <c r="O6" s="11">
        <v>47780</v>
      </c>
      <c r="P6" s="16">
        <f>O6/O$109</f>
        <v>0.0953584123163632</v>
      </c>
      <c r="Q6" s="11">
        <v>53021</v>
      </c>
      <c r="R6" s="16">
        <f>Q6/Q$109</f>
        <v>0.09827603144328846</v>
      </c>
      <c r="S6" s="11">
        <v>50461</v>
      </c>
      <c r="T6" s="16">
        <f>S6/S$109</f>
        <v>0.0923262421988067</v>
      </c>
      <c r="U6" s="11">
        <v>52738</v>
      </c>
      <c r="V6" s="16">
        <f>U6/U$109</f>
        <v>0.09595234586364934</v>
      </c>
      <c r="W6" s="13">
        <v>53106</v>
      </c>
      <c r="X6" s="16">
        <f>W6/W$109</f>
        <v>0.09655952376623235</v>
      </c>
      <c r="Y6" s="11">
        <v>39861</v>
      </c>
      <c r="Z6" s="16">
        <f>Y6/Y$109</f>
        <v>0.09238181982520667</v>
      </c>
      <c r="AA6" s="11">
        <v>34349</v>
      </c>
      <c r="AB6" s="16">
        <f>AA6/AA$109</f>
        <v>0.08965528041908212</v>
      </c>
      <c r="AC6" s="11">
        <v>32061</v>
      </c>
      <c r="AD6" s="16">
        <f>AC6/AC$109</f>
        <v>0.08752590068877404</v>
      </c>
    </row>
    <row r="7" spans="2:30" ht="12.75">
      <c r="B7" s="12" t="s">
        <v>63</v>
      </c>
      <c r="C7" s="1">
        <v>19940</v>
      </c>
      <c r="D7" s="16">
        <f>C7/C$109</f>
        <v>0.04150569506427763</v>
      </c>
      <c r="E7" s="9">
        <v>20333</v>
      </c>
      <c r="F7" s="16">
        <f>E7/E$109</f>
        <v>0.03715031690957891</v>
      </c>
      <c r="G7" s="1">
        <v>20268</v>
      </c>
      <c r="H7" s="16">
        <f>G7/G$109</f>
        <v>0.035420871890319026</v>
      </c>
      <c r="I7" s="9">
        <v>21296</v>
      </c>
      <c r="J7" s="16">
        <f>I7/I$109</f>
        <v>0.04376040275351896</v>
      </c>
      <c r="K7" s="1">
        <v>24414</v>
      </c>
      <c r="L7" s="16">
        <f>K7/K$109</f>
        <v>0.05023074374996142</v>
      </c>
      <c r="M7" s="9">
        <v>25099</v>
      </c>
      <c r="N7" s="16">
        <f>M7/M$109</f>
        <v>0.05197642537047621</v>
      </c>
      <c r="O7" s="1">
        <v>29097</v>
      </c>
      <c r="P7" s="16">
        <f>O7/O$109</f>
        <v>0.058071237404127674</v>
      </c>
      <c r="Q7" s="9">
        <v>33586</v>
      </c>
      <c r="R7" s="16">
        <f>Q7/Q$109</f>
        <v>0.062252669547052795</v>
      </c>
      <c r="S7" s="1">
        <v>37419</v>
      </c>
      <c r="T7" s="16">
        <f>S7/S$109</f>
        <v>0.06846387619819559</v>
      </c>
      <c r="U7" s="9">
        <v>35526</v>
      </c>
      <c r="V7" s="16">
        <f>U7/U$109</f>
        <v>0.06463656261428205</v>
      </c>
      <c r="W7" s="13">
        <v>37938</v>
      </c>
      <c r="X7" s="16">
        <f>W7/W$109</f>
        <v>0.0689804393598336</v>
      </c>
      <c r="Y7" s="11">
        <v>31758</v>
      </c>
      <c r="Z7" s="16">
        <f>Y7/Y$109</f>
        <v>0.07360231389099404</v>
      </c>
      <c r="AA7" s="11">
        <v>27525</v>
      </c>
      <c r="AB7" s="16">
        <f>AA7/AA$109</f>
        <v>0.07184376818932824</v>
      </c>
      <c r="AC7" s="11">
        <v>29283</v>
      </c>
      <c r="AD7" s="16">
        <f>AC7/AC$109</f>
        <v>0.07994201521691059</v>
      </c>
    </row>
    <row r="8" spans="2:30" ht="12.75">
      <c r="B8" s="4" t="s">
        <v>71</v>
      </c>
      <c r="C8" s="1">
        <v>52887</v>
      </c>
      <c r="D8" s="16">
        <f>C8/C$109</f>
        <v>0.11008584227003264</v>
      </c>
      <c r="E8" s="1">
        <v>52635</v>
      </c>
      <c r="F8" s="16">
        <f>E8/E$109</f>
        <v>0.09616913050389445</v>
      </c>
      <c r="G8" s="10">
        <v>48716</v>
      </c>
      <c r="H8" s="16">
        <f>G8/G$109</f>
        <v>0.08513731966690259</v>
      </c>
      <c r="I8" s="10">
        <v>39932</v>
      </c>
      <c r="J8" s="16">
        <f>I8/I$109</f>
        <v>0.0820548648926333</v>
      </c>
      <c r="K8" s="11">
        <v>38803</v>
      </c>
      <c r="L8" s="16">
        <f>K8/K$109</f>
        <v>0.07983548577577428</v>
      </c>
      <c r="M8" s="11">
        <v>38472</v>
      </c>
      <c r="N8" s="16">
        <f>M8/M$109</f>
        <v>0.07966998832036977</v>
      </c>
      <c r="O8" s="10">
        <v>37044</v>
      </c>
      <c r="P8" s="16">
        <f>O8/O$109</f>
        <v>0.07393170836850897</v>
      </c>
      <c r="Q8" s="10">
        <v>37593</v>
      </c>
      <c r="R8" s="16">
        <f>Q8/Q$109</f>
        <v>0.0696797655654843</v>
      </c>
      <c r="S8" s="11">
        <v>41865</v>
      </c>
      <c r="T8" s="16">
        <f>S8/S$109</f>
        <v>0.07659852419993743</v>
      </c>
      <c r="U8" s="11">
        <v>42623</v>
      </c>
      <c r="V8" s="16">
        <f>U8/U$109</f>
        <v>0.07754895592829318</v>
      </c>
      <c r="W8" s="13">
        <v>42832</v>
      </c>
      <c r="X8" s="16">
        <f>W8/W$109</f>
        <v>0.07787891240076948</v>
      </c>
      <c r="Y8" s="11">
        <v>33551</v>
      </c>
      <c r="Z8" s="16">
        <f>Y8/Y$109</f>
        <v>0.0777577691717596</v>
      </c>
      <c r="AA8" s="11">
        <v>28479</v>
      </c>
      <c r="AB8" s="16">
        <f>AA8/AA$109</f>
        <v>0.07433383012766136</v>
      </c>
      <c r="AC8" s="11">
        <v>29140</v>
      </c>
      <c r="AD8" s="16">
        <f>AC8/AC$109</f>
        <v>0.07955162802379451</v>
      </c>
    </row>
    <row r="9" spans="2:30" ht="12.75">
      <c r="B9" s="12" t="s">
        <v>16</v>
      </c>
      <c r="C9" s="1">
        <v>23561</v>
      </c>
      <c r="D9" s="16">
        <f>C9/C$109</f>
        <v>0.049042912808898956</v>
      </c>
      <c r="E9" s="9">
        <v>29398</v>
      </c>
      <c r="F9" s="16">
        <f>E9/E$109</f>
        <v>0.05371293053203171</v>
      </c>
      <c r="G9" s="1">
        <v>31603</v>
      </c>
      <c r="H9" s="16">
        <f>G9/G$109</f>
        <v>0.055230205957655036</v>
      </c>
      <c r="I9" s="9">
        <v>31275</v>
      </c>
      <c r="J9" s="16">
        <f>I9/I$109</f>
        <v>0.06426589951710675</v>
      </c>
      <c r="K9" s="1">
        <v>29296</v>
      </c>
      <c r="L9" s="16">
        <f>K9/K$109</f>
        <v>0.060275246534728835</v>
      </c>
      <c r="M9" s="9">
        <v>29935</v>
      </c>
      <c r="N9" s="16">
        <f>M9/M$109</f>
        <v>0.061991087033953764</v>
      </c>
      <c r="O9" s="1">
        <v>32364</v>
      </c>
      <c r="P9" s="16">
        <f>O9/O$109</f>
        <v>0.06459145366694807</v>
      </c>
      <c r="Q9" s="9">
        <v>33225</v>
      </c>
      <c r="R9" s="16">
        <f>Q9/Q$109</f>
        <v>0.06158354509917314</v>
      </c>
      <c r="S9" s="1">
        <v>33323</v>
      </c>
      <c r="T9" s="16">
        <f>S9/S$109</f>
        <v>0.06096960759380186</v>
      </c>
      <c r="U9" s="9">
        <v>28710</v>
      </c>
      <c r="V9" s="16">
        <f>U9/U$109</f>
        <v>0.05223542511557838</v>
      </c>
      <c r="W9" s="13">
        <v>31183</v>
      </c>
      <c r="X9" s="16">
        <f>W9/W$109</f>
        <v>0.05669821921444702</v>
      </c>
      <c r="Y9" s="11">
        <v>28053</v>
      </c>
      <c r="Z9" s="16">
        <f>Y9/Y$109</f>
        <v>0.06501560903029334</v>
      </c>
      <c r="AA9" s="11">
        <v>28016</v>
      </c>
      <c r="AB9" s="16">
        <f>AA9/AA$109</f>
        <v>0.07312534094794622</v>
      </c>
      <c r="AC9" s="11">
        <v>26253</v>
      </c>
      <c r="AD9" s="16">
        <f>AC9/AC$109</f>
        <v>0.07167017469144397</v>
      </c>
    </row>
    <row r="10" spans="2:30" ht="12.75">
      <c r="B10" s="4" t="s">
        <v>89</v>
      </c>
      <c r="C10" s="1">
        <v>25095</v>
      </c>
      <c r="D10" s="16">
        <f>C10/C$109</f>
        <v>0.052235978818357426</v>
      </c>
      <c r="E10" s="1">
        <v>20309</v>
      </c>
      <c r="F10" s="16">
        <f>E10/E$109</f>
        <v>0.0371064666363369</v>
      </c>
      <c r="G10" s="11">
        <v>21892</v>
      </c>
      <c r="H10" s="16">
        <f>G10/G$109</f>
        <v>0.03825901556260431</v>
      </c>
      <c r="I10" s="11">
        <v>16178</v>
      </c>
      <c r="J10" s="16">
        <f>I10/I$109</f>
        <v>0.03324360423302168</v>
      </c>
      <c r="K10" s="11">
        <v>17301</v>
      </c>
      <c r="L10" s="16">
        <f>K10/K$109</f>
        <v>0.0355960554443386</v>
      </c>
      <c r="M10" s="11">
        <v>18480</v>
      </c>
      <c r="N10" s="16">
        <f>M10/M$109</f>
        <v>0.038269426704107753</v>
      </c>
      <c r="O10" s="11">
        <v>16094</v>
      </c>
      <c r="P10" s="16">
        <f>O10/O$109</f>
        <v>0.032120098112589986</v>
      </c>
      <c r="Q10" s="11">
        <v>17239</v>
      </c>
      <c r="R10" s="16">
        <f>Q10/Q$109</f>
        <v>0.03195300929916165</v>
      </c>
      <c r="S10" s="11">
        <v>17704</v>
      </c>
      <c r="T10" s="16">
        <f>S10/S$109</f>
        <v>0.032392219573287764</v>
      </c>
      <c r="U10" s="11">
        <v>17933</v>
      </c>
      <c r="V10" s="16">
        <f>U10/U$109</f>
        <v>0.03262758197832348</v>
      </c>
      <c r="W10" s="13">
        <v>17476</v>
      </c>
      <c r="X10" s="16">
        <f>W10/W$109</f>
        <v>0.03177558538279435</v>
      </c>
      <c r="Y10" s="11">
        <v>16233</v>
      </c>
      <c r="Z10" s="16">
        <f>Y10/Y$109</f>
        <v>0.03762158704554778</v>
      </c>
      <c r="AA10" s="11">
        <v>15796</v>
      </c>
      <c r="AB10" s="16">
        <f>AA10/AA$109</f>
        <v>0.04122957901248424</v>
      </c>
      <c r="AC10" s="11">
        <v>21262</v>
      </c>
      <c r="AD10" s="16">
        <f>AC10/AC$109</f>
        <v>0.058044842657581294</v>
      </c>
    </row>
    <row r="11" spans="2:30" ht="12.75">
      <c r="B11" s="4" t="s">
        <v>75</v>
      </c>
      <c r="C11" s="1">
        <v>51809</v>
      </c>
      <c r="D11" s="16">
        <f>C11/C$109</f>
        <v>0.10784195364017851</v>
      </c>
      <c r="E11" s="1">
        <v>58340</v>
      </c>
      <c r="F11" s="16">
        <f>E11/E$109</f>
        <v>0.10659270587246514</v>
      </c>
      <c r="G11" s="11">
        <v>61470</v>
      </c>
      <c r="H11" s="16">
        <f>G11/G$109</f>
        <v>0.10742653419666029</v>
      </c>
      <c r="I11" s="11">
        <v>45996</v>
      </c>
      <c r="J11" s="16">
        <f>I11/I$109</f>
        <v>0.0945155656015617</v>
      </c>
      <c r="K11" s="11">
        <v>45652</v>
      </c>
      <c r="L11" s="16">
        <f>K11/K$109</f>
        <v>0.0939270055571901</v>
      </c>
      <c r="M11" s="11">
        <v>44112</v>
      </c>
      <c r="N11" s="16">
        <f>M11/M$109</f>
        <v>0.09134961854824682</v>
      </c>
      <c r="O11" s="11">
        <v>50040</v>
      </c>
      <c r="P11" s="16">
        <f>O11/O$109</f>
        <v>0.0998688771936127</v>
      </c>
      <c r="Q11" s="11">
        <v>55871</v>
      </c>
      <c r="R11" s="16">
        <f>Q11/Q$109</f>
        <v>0.1035585928739173</v>
      </c>
      <c r="S11" s="11">
        <v>50949</v>
      </c>
      <c r="T11" s="16">
        <f>S11/S$109</f>
        <v>0.09321911404425205</v>
      </c>
      <c r="U11" s="11">
        <v>50213</v>
      </c>
      <c r="V11" s="16">
        <f>U11/U$109</f>
        <v>0.09135832118873345</v>
      </c>
      <c r="W11" s="13">
        <v>48410</v>
      </c>
      <c r="X11" s="16">
        <f>W11/W$109</f>
        <v>0.08802106250750025</v>
      </c>
      <c r="Y11" s="11">
        <v>31895</v>
      </c>
      <c r="Z11" s="16">
        <f>Y11/Y$109</f>
        <v>0.073919824974912</v>
      </c>
      <c r="AA11" s="11">
        <v>20203</v>
      </c>
      <c r="AB11" s="16">
        <f>AA11/AA$109</f>
        <v>0.05273241230623064</v>
      </c>
      <c r="AC11" s="11">
        <v>18687</v>
      </c>
      <c r="AD11" s="16">
        <f>AC11/AC$109</f>
        <v>0.05101514320112038</v>
      </c>
    </row>
    <row r="12" spans="2:30" ht="12.75">
      <c r="B12" s="12" t="s">
        <v>26</v>
      </c>
      <c r="C12" s="1">
        <v>47846</v>
      </c>
      <c r="D12" s="16">
        <f>C12/C$109</f>
        <v>0.09959285286085393</v>
      </c>
      <c r="E12" s="9">
        <v>48569</v>
      </c>
      <c r="F12" s="16">
        <f>E12/E$109</f>
        <v>0.08874016337880972</v>
      </c>
      <c r="G12" s="1">
        <v>45593</v>
      </c>
      <c r="H12" s="16">
        <f>G12/G$109</f>
        <v>0.07967948549907813</v>
      </c>
      <c r="I12" s="9">
        <v>37238</v>
      </c>
      <c r="J12" s="16">
        <f>I12/I$109</f>
        <v>0.07651905887187918</v>
      </c>
      <c r="K12" s="1">
        <v>33884</v>
      </c>
      <c r="L12" s="16">
        <f>K12/K$109</f>
        <v>0.06971485709935664</v>
      </c>
      <c r="M12" s="9">
        <v>32303</v>
      </c>
      <c r="N12" s="16">
        <f>M12/M$109</f>
        <v>0.06689487504452342</v>
      </c>
      <c r="O12" s="1">
        <v>28068</v>
      </c>
      <c r="P12" s="16">
        <f>O12/O$109</f>
        <v>0.05601757883833576</v>
      </c>
      <c r="Q12" s="9">
        <v>25154</v>
      </c>
      <c r="R12" s="16">
        <f>Q12/Q$109</f>
        <v>0.04662370183369755</v>
      </c>
      <c r="S12" s="1">
        <v>24895</v>
      </c>
      <c r="T12" s="16">
        <f>S12/S$109</f>
        <v>0.04554927170565967</v>
      </c>
      <c r="U12" s="9">
        <v>23561</v>
      </c>
      <c r="V12" s="16">
        <f>U12/U$109</f>
        <v>0.042867253610175626</v>
      </c>
      <c r="W12" s="13">
        <v>27476</v>
      </c>
      <c r="X12" s="16">
        <f>W12/W$109</f>
        <v>0.04995799862540956</v>
      </c>
      <c r="Y12" s="11">
        <v>20895</v>
      </c>
      <c r="Z12" s="16">
        <f>Y12/Y$109</f>
        <v>0.04842623429536874</v>
      </c>
      <c r="AA12" s="11">
        <v>18327</v>
      </c>
      <c r="AB12" s="16">
        <f>AA12/AA$109</f>
        <v>0.04783581251973909</v>
      </c>
      <c r="AC12" s="11">
        <v>16741</v>
      </c>
      <c r="AD12" s="16">
        <f>AC12/AC$109</f>
        <v>0.04570260139829595</v>
      </c>
    </row>
    <row r="13" spans="2:30" ht="12.75">
      <c r="B13" s="12" t="s">
        <v>27</v>
      </c>
      <c r="C13" s="1">
        <v>108</v>
      </c>
      <c r="D13" s="16">
        <f>C13/C$109</f>
        <v>0.00022480516885366015</v>
      </c>
      <c r="E13" s="9">
        <v>10207</v>
      </c>
      <c r="F13" s="16">
        <f>E13/E$109</f>
        <v>0.018649155790885354</v>
      </c>
      <c r="G13" s="1">
        <v>13960</v>
      </c>
      <c r="H13" s="16">
        <f>G13/G$109</f>
        <v>0.02439685077900403</v>
      </c>
      <c r="I13" s="9">
        <v>12337</v>
      </c>
      <c r="J13" s="16">
        <f>I13/I$109</f>
        <v>0.025350868180417138</v>
      </c>
      <c r="K13" s="1">
        <v>16034</v>
      </c>
      <c r="L13" s="16">
        <f>K13/K$109</f>
        <v>0.03298925801945119</v>
      </c>
      <c r="M13" s="9">
        <v>16466</v>
      </c>
      <c r="N13" s="16">
        <f>M13/M$109</f>
        <v>0.034098721867415485</v>
      </c>
      <c r="O13" s="1">
        <v>16105</v>
      </c>
      <c r="P13" s="16">
        <f>O13/O$109</f>
        <v>0.03214205170270049</v>
      </c>
      <c r="Q13" s="9">
        <v>17646</v>
      </c>
      <c r="R13" s="16">
        <f>Q13/Q$109</f>
        <v>0.03270739614206198</v>
      </c>
      <c r="S13" s="1">
        <v>18930</v>
      </c>
      <c r="T13" s="16">
        <f>S13/S$109</f>
        <v>0.034635377119427095</v>
      </c>
      <c r="U13" s="9">
        <v>19658</v>
      </c>
      <c r="V13" s="16">
        <f>U13/U$109</f>
        <v>0.035766074082968995</v>
      </c>
      <c r="W13" s="13">
        <v>21802</v>
      </c>
      <c r="X13" s="16">
        <f>W13/W$109</f>
        <v>0.039641297351549684</v>
      </c>
      <c r="Y13" s="11">
        <v>17756</v>
      </c>
      <c r="Z13" s="16">
        <f>Y13/Y$109</f>
        <v>0.04115129055508817</v>
      </c>
      <c r="AA13" s="11">
        <v>14227</v>
      </c>
      <c r="AB13" s="16">
        <f>AA13/AA$109</f>
        <v>0.03713428846610618</v>
      </c>
      <c r="AC13" s="11">
        <v>15652</v>
      </c>
      <c r="AD13" s="16">
        <f>AC13/AC$109</f>
        <v>0.042729652773796555</v>
      </c>
    </row>
    <row r="14" spans="2:30" ht="12.75">
      <c r="B14" s="12" t="s">
        <v>48</v>
      </c>
      <c r="C14" s="1">
        <v>3491</v>
      </c>
      <c r="D14" s="16">
        <f>C14/C$109</f>
        <v>0.007266618930260441</v>
      </c>
      <c r="E14" s="9">
        <v>9677</v>
      </c>
      <c r="F14" s="16">
        <f>E14/E$109</f>
        <v>0.017680795590124188</v>
      </c>
      <c r="G14" s="1">
        <v>12376</v>
      </c>
      <c r="H14" s="16">
        <f>G14/G$109</f>
        <v>0.021628612123277498</v>
      </c>
      <c r="I14" s="9">
        <v>11869</v>
      </c>
      <c r="J14" s="16">
        <f>I14/I$109</f>
        <v>0.02438919141066475</v>
      </c>
      <c r="K14" s="1">
        <v>13242</v>
      </c>
      <c r="L14" s="16">
        <f>K14/K$109</f>
        <v>0.0272448393846559</v>
      </c>
      <c r="M14" s="9">
        <v>12995</v>
      </c>
      <c r="N14" s="16">
        <f>M14/M$109</f>
        <v>0.026910779221854992</v>
      </c>
      <c r="O14" s="1">
        <v>11372</v>
      </c>
      <c r="P14" s="16">
        <f>O14/O$109</f>
        <v>0.022696020612425333</v>
      </c>
      <c r="Q14" s="9">
        <v>11554</v>
      </c>
      <c r="R14" s="16">
        <f>Q14/Q$109</f>
        <v>0.021415689392802</v>
      </c>
      <c r="S14" s="1">
        <v>12674</v>
      </c>
      <c r="T14" s="16">
        <f>S14/S$109</f>
        <v>0.023189052805685104</v>
      </c>
      <c r="U14" s="9">
        <v>13950</v>
      </c>
      <c r="V14" s="16">
        <f>U14/U$109</f>
        <v>0.02538084919408981</v>
      </c>
      <c r="W14" s="13">
        <v>14806</v>
      </c>
      <c r="X14" s="16">
        <f>W14/W$109</f>
        <v>0.026920881047016083</v>
      </c>
      <c r="Y14" s="11">
        <v>12776</v>
      </c>
      <c r="Z14" s="16">
        <f>Y14/Y$109</f>
        <v>0.02960964677471314</v>
      </c>
      <c r="AA14" s="11">
        <v>13347</v>
      </c>
      <c r="AB14" s="16">
        <f>AA14/AA$109</f>
        <v>0.03483737598630205</v>
      </c>
      <c r="AC14" s="11">
        <v>15162</v>
      </c>
      <c r="AD14" s="16">
        <f>AC14/AC$109</f>
        <v>0.0413919623917904</v>
      </c>
    </row>
    <row r="15" spans="2:30" ht="12.75">
      <c r="B15" s="12" t="s">
        <v>36</v>
      </c>
      <c r="C15" s="1">
        <v>28573</v>
      </c>
      <c r="D15" s="16">
        <f>C15/C$109</f>
        <v>0.05947553786718177</v>
      </c>
      <c r="E15" s="9">
        <v>38426</v>
      </c>
      <c r="F15" s="16">
        <f>E15/E$109</f>
        <v>0.07020794164990307</v>
      </c>
      <c r="G15" s="1">
        <v>38936</v>
      </c>
      <c r="H15" s="16">
        <f>G15/G$109</f>
        <v>0.06804554311828803</v>
      </c>
      <c r="I15" s="9">
        <v>28754</v>
      </c>
      <c r="J15" s="16">
        <f>I15/I$109</f>
        <v>0.05908558512277818</v>
      </c>
      <c r="K15" s="1">
        <v>25624</v>
      </c>
      <c r="L15" s="16">
        <f>K15/K$109</f>
        <v>0.05272026615257686</v>
      </c>
      <c r="M15" s="9">
        <v>24790</v>
      </c>
      <c r="N15" s="16">
        <f>M15/M$109</f>
        <v>0.05133653073565104</v>
      </c>
      <c r="O15" s="1">
        <v>24806</v>
      </c>
      <c r="P15" s="16">
        <f>O15/O$109</f>
        <v>0.049507341480111045</v>
      </c>
      <c r="Q15" s="9">
        <v>25316</v>
      </c>
      <c r="R15" s="16">
        <f>Q15/Q$109</f>
        <v>0.04692397374659645</v>
      </c>
      <c r="S15" s="1">
        <v>24460</v>
      </c>
      <c r="T15" s="16">
        <f>S15/S$109</f>
        <v>0.044753371597527035</v>
      </c>
      <c r="U15" s="9">
        <v>23830</v>
      </c>
      <c r="V15" s="16">
        <f>U15/U$109</f>
        <v>0.043356676436929045</v>
      </c>
      <c r="W15" s="13">
        <v>24075</v>
      </c>
      <c r="X15" s="16">
        <f>W15/W$109</f>
        <v>0.04377415988159612</v>
      </c>
      <c r="Y15" s="11">
        <v>18002</v>
      </c>
      <c r="Z15" s="16">
        <f>Y15/Y$109</f>
        <v>0.041721419946648866</v>
      </c>
      <c r="AA15" s="11">
        <v>15624</v>
      </c>
      <c r="AB15" s="16">
        <f>AA15/AA$109</f>
        <v>0.040780637027795254</v>
      </c>
      <c r="AC15" s="11">
        <v>13307</v>
      </c>
      <c r="AD15" s="16">
        <f>AC15/AC$109</f>
        <v>0.036327848802767106</v>
      </c>
    </row>
    <row r="16" spans="2:30" ht="12.75">
      <c r="B16" s="4" t="s">
        <v>92</v>
      </c>
      <c r="C16" s="1">
        <v>11902</v>
      </c>
      <c r="D16" s="16">
        <f>C16/C$109</f>
        <v>0.024774362219409846</v>
      </c>
      <c r="E16" s="1">
        <v>17042</v>
      </c>
      <c r="F16" s="16">
        <f>E16/E$109</f>
        <v>0.031137348191267584</v>
      </c>
      <c r="G16" s="11">
        <v>19559</v>
      </c>
      <c r="H16" s="16">
        <f>G16/G$109</f>
        <v>0.03418180547181517</v>
      </c>
      <c r="I16" s="11">
        <v>15345</v>
      </c>
      <c r="J16" s="16">
        <f>I16/I$109</f>
        <v>0.031531901777458134</v>
      </c>
      <c r="K16" s="11">
        <v>15145</v>
      </c>
      <c r="L16" s="16">
        <f>K16/K$109</f>
        <v>0.031160179163314726</v>
      </c>
      <c r="M16" s="11">
        <v>15822</v>
      </c>
      <c r="N16" s="16">
        <f>M16/M$109</f>
        <v>0.03276509033075719</v>
      </c>
      <c r="O16" s="11">
        <v>17667</v>
      </c>
      <c r="P16" s="16">
        <f>O16/O$109</f>
        <v>0.035259461498392396</v>
      </c>
      <c r="Q16" s="11">
        <v>18611</v>
      </c>
      <c r="R16" s="16">
        <f>Q16/Q$109</f>
        <v>0.03449605290716964</v>
      </c>
      <c r="S16" s="11">
        <v>18024</v>
      </c>
      <c r="T16" s="16">
        <f>S16/S$109</f>
        <v>0.032977709308006024</v>
      </c>
      <c r="U16" s="11">
        <v>20155</v>
      </c>
      <c r="V16" s="16">
        <f>U16/U$109</f>
        <v>0.03667032369224947</v>
      </c>
      <c r="W16" s="13">
        <v>21302</v>
      </c>
      <c r="X16" s="16">
        <f>W16/W$109</f>
        <v>0.038732176689418925</v>
      </c>
      <c r="Y16" s="11">
        <v>16153</v>
      </c>
      <c r="Z16" s="16">
        <f>Y16/Y$109</f>
        <v>0.03743617911333292</v>
      </c>
      <c r="AA16" s="11">
        <v>15327</v>
      </c>
      <c r="AB16" s="16">
        <f>AA16/AA$109</f>
        <v>0.04000542906586135</v>
      </c>
      <c r="AC16" s="11">
        <v>13066</v>
      </c>
      <c r="AD16" s="16">
        <f>AC16/AC$109</f>
        <v>0.0356699235332498</v>
      </c>
    </row>
    <row r="17" spans="2:30" ht="12.75">
      <c r="B17" s="4" t="s">
        <v>70</v>
      </c>
      <c r="C17" s="1">
        <v>48830</v>
      </c>
      <c r="D17" s="16">
        <f>C17/C$109</f>
        <v>0.10164107773263172</v>
      </c>
      <c r="E17" s="1">
        <v>40705</v>
      </c>
      <c r="F17" s="16">
        <f>E17/E$109</f>
        <v>0.0743718905131761</v>
      </c>
      <c r="G17" s="10">
        <v>42852</v>
      </c>
      <c r="H17" s="16">
        <f>G17/G$109</f>
        <v>0.07488924423938972</v>
      </c>
      <c r="I17" s="10">
        <v>35769</v>
      </c>
      <c r="J17" s="16">
        <f>I17/I$109</f>
        <v>0.07350046234460084</v>
      </c>
      <c r="K17" s="11">
        <v>33555</v>
      </c>
      <c r="L17" s="16">
        <f>K17/K$109</f>
        <v>0.06903795390062896</v>
      </c>
      <c r="M17" s="11">
        <v>31876</v>
      </c>
      <c r="N17" s="16">
        <f>M17/M$109</f>
        <v>0.0660106193517391</v>
      </c>
      <c r="O17" s="10">
        <v>33852</v>
      </c>
      <c r="P17" s="16">
        <f>O17/O$109</f>
        <v>0.06756117567462384</v>
      </c>
      <c r="Q17" s="10">
        <v>38470</v>
      </c>
      <c r="R17" s="16">
        <f>Q17/Q$109</f>
        <v>0.07130531166185676</v>
      </c>
      <c r="S17" s="11">
        <v>37553</v>
      </c>
      <c r="T17" s="16">
        <f>S17/S$109</f>
        <v>0.06870905002460886</v>
      </c>
      <c r="U17" s="11">
        <v>34420</v>
      </c>
      <c r="V17" s="16">
        <f>U17/U$109</f>
        <v>0.06262428883588324</v>
      </c>
      <c r="W17" s="13">
        <v>31200</v>
      </c>
      <c r="X17" s="16">
        <f>W17/W$109</f>
        <v>0.05672912931695946</v>
      </c>
      <c r="Y17" s="11">
        <v>19497</v>
      </c>
      <c r="Z17" s="16">
        <f>Y17/Y$109</f>
        <v>0.04518623067991406</v>
      </c>
      <c r="AA17" s="11">
        <v>16946</v>
      </c>
      <c r="AB17" s="16">
        <f>AA17/AA$109</f>
        <v>0.04423122600313737</v>
      </c>
      <c r="AC17" s="11">
        <v>12767</v>
      </c>
      <c r="AD17" s="16">
        <f>AC17/AC$109</f>
        <v>0.034853659402188895</v>
      </c>
    </row>
    <row r="18" spans="2:30" ht="12.75">
      <c r="B18" s="4" t="s">
        <v>83</v>
      </c>
      <c r="C18" s="1">
        <v>7919</v>
      </c>
      <c r="D18" s="16">
        <f>C18/C$109</f>
        <v>0.016483630853260507</v>
      </c>
      <c r="E18" s="1">
        <v>15732</v>
      </c>
      <c r="F18" s="16">
        <f>E18/E$109</f>
        <v>0.028743854110140923</v>
      </c>
      <c r="G18" s="11">
        <v>19652</v>
      </c>
      <c r="H18" s="16">
        <f>G18/G$109</f>
        <v>0.034344334635314264</v>
      </c>
      <c r="I18" s="11">
        <v>16636</v>
      </c>
      <c r="J18" s="16">
        <f>I18/I$109</f>
        <v>0.03418473235384773</v>
      </c>
      <c r="K18" s="11">
        <v>15070</v>
      </c>
      <c r="L18" s="16">
        <f>K18/K$109</f>
        <v>0.03100586992348319</v>
      </c>
      <c r="M18" s="11">
        <v>17245</v>
      </c>
      <c r="N18" s="16">
        <f>M18/M$109</f>
        <v>0.03571191902123042</v>
      </c>
      <c r="O18" s="11">
        <v>18006</v>
      </c>
      <c r="P18" s="16">
        <f>O18/O$109</f>
        <v>0.03593603122997982</v>
      </c>
      <c r="Q18" s="11">
        <v>19007</v>
      </c>
      <c r="R18" s="16">
        <f>Q18/Q$109</f>
        <v>0.03523005091647807</v>
      </c>
      <c r="S18" s="11">
        <v>19612</v>
      </c>
      <c r="T18" s="16">
        <f>S18/S$109</f>
        <v>0.035883202116545394</v>
      </c>
      <c r="U18" s="11">
        <v>20017</v>
      </c>
      <c r="V18" s="16">
        <f>U18/U$109</f>
        <v>0.03641924432387783</v>
      </c>
      <c r="W18" s="13">
        <v>20928</v>
      </c>
      <c r="X18" s="16">
        <f>W18/W$109</f>
        <v>0.03805215443414512</v>
      </c>
      <c r="Y18" s="11">
        <v>20305</v>
      </c>
      <c r="Z18" s="16">
        <f>Y18/Y$109</f>
        <v>0.04705885079528415</v>
      </c>
      <c r="AA18" s="11">
        <v>15874</v>
      </c>
      <c r="AB18" s="16">
        <f>AA18/AA$109</f>
        <v>0.041433168982285065</v>
      </c>
      <c r="AC18" s="11">
        <v>12579</v>
      </c>
      <c r="AD18" s="16">
        <f>AC18/AC$109</f>
        <v>0.03434042309235796</v>
      </c>
    </row>
    <row r="19" spans="2:30" ht="12.75">
      <c r="B19" s="12" t="s">
        <v>40</v>
      </c>
      <c r="C19" s="1">
        <v>10941</v>
      </c>
      <c r="D19" s="16">
        <f>C19/C$109</f>
        <v>0.022774012522480517</v>
      </c>
      <c r="E19" s="9">
        <v>9969</v>
      </c>
      <c r="F19" s="16">
        <f>E19/E$109</f>
        <v>0.018214307247902038</v>
      </c>
      <c r="G19" s="1">
        <v>14502</v>
      </c>
      <c r="H19" s="16">
        <f>G19/G$109</f>
        <v>0.025344063753375102</v>
      </c>
      <c r="I19" s="9">
        <v>14606</v>
      </c>
      <c r="J19" s="16">
        <f>I19/I$109</f>
        <v>0.030013356621802118</v>
      </c>
      <c r="K19" s="1">
        <v>18600</v>
      </c>
      <c r="L19" s="16">
        <f>K19/K$109</f>
        <v>0.0382686914782208</v>
      </c>
      <c r="M19" s="9">
        <v>19852</v>
      </c>
      <c r="N19" s="16">
        <f>M19/M$109</f>
        <v>0.04111064171698848</v>
      </c>
      <c r="O19" s="1">
        <v>20102</v>
      </c>
      <c r="P19" s="16">
        <f>O19/O$109</f>
        <v>0.04011918803649086</v>
      </c>
      <c r="Q19" s="9">
        <v>21859</v>
      </c>
      <c r="R19" s="16">
        <f>Q19/Q$109</f>
        <v>0.04051631940775999</v>
      </c>
      <c r="S19" s="1">
        <v>19577</v>
      </c>
      <c r="T19" s="16">
        <f>S19/S$109</f>
        <v>0.03581916417681058</v>
      </c>
      <c r="U19" s="9">
        <v>21727</v>
      </c>
      <c r="V19" s="16">
        <f>U19/U$109</f>
        <v>0.039530445192830777</v>
      </c>
      <c r="W19" s="13">
        <v>21620</v>
      </c>
      <c r="X19" s="16">
        <f>W19/W$109</f>
        <v>0.03931037743053409</v>
      </c>
      <c r="Y19" s="11">
        <v>14567</v>
      </c>
      <c r="Z19" s="16">
        <f>Y19/Y$109</f>
        <v>0.033760466857173314</v>
      </c>
      <c r="AA19" s="11">
        <v>13957</v>
      </c>
      <c r="AB19" s="16">
        <f>AA19/AA$109</f>
        <v>0.03642955395525719</v>
      </c>
      <c r="AC19" s="11">
        <v>11049</v>
      </c>
      <c r="AD19" s="16">
        <f>AC19/AC$109</f>
        <v>0.030163553124053038</v>
      </c>
    </row>
    <row r="20" spans="2:30" ht="12.75">
      <c r="B20" s="4" t="s">
        <v>65</v>
      </c>
      <c r="C20" s="1">
        <v>3043</v>
      </c>
      <c r="D20" s="16">
        <f>C20/C$109</f>
        <v>0.006334093785385999</v>
      </c>
      <c r="E20" s="1">
        <v>6284</v>
      </c>
      <c r="F20" s="16">
        <f>E20/E$109</f>
        <v>0.011481463210534297</v>
      </c>
      <c r="G20" s="10">
        <v>6758</v>
      </c>
      <c r="H20" s="16">
        <f>G20/G$109</f>
        <v>0.011810452547600948</v>
      </c>
      <c r="I20" s="10">
        <v>5443</v>
      </c>
      <c r="J20" s="16">
        <f>I20/I$109</f>
        <v>0.011184629610603103</v>
      </c>
      <c r="K20" s="11">
        <v>5014</v>
      </c>
      <c r="L20" s="16">
        <f>K20/K$109</f>
        <v>0.010316087046870917</v>
      </c>
      <c r="M20" s="11">
        <v>4997</v>
      </c>
      <c r="N20" s="16">
        <f>M20/M$109</f>
        <v>0.010348069547642122</v>
      </c>
      <c r="O20" s="10">
        <v>5910</v>
      </c>
      <c r="P20" s="16">
        <f>O20/O$109</f>
        <v>0.011795065232099342</v>
      </c>
      <c r="Q20" s="10">
        <v>7480</v>
      </c>
      <c r="R20" s="16">
        <f>Q20/Q$109</f>
        <v>0.013864406842492554</v>
      </c>
      <c r="S20" s="11">
        <v>7530</v>
      </c>
      <c r="T20" s="16">
        <f>S20/S$109</f>
        <v>0.013777305320089068</v>
      </c>
      <c r="U20" s="11">
        <v>8201</v>
      </c>
      <c r="V20" s="16">
        <f>U20/U$109</f>
        <v>0.014921028260984268</v>
      </c>
      <c r="W20" s="13">
        <v>8075</v>
      </c>
      <c r="X20" s="16">
        <f>W20/W$109</f>
        <v>0.014682298693411784</v>
      </c>
      <c r="Y20" s="11">
        <v>6865</v>
      </c>
      <c r="Z20" s="16">
        <f>Y20/Y$109</f>
        <v>0.015910318183187673</v>
      </c>
      <c r="AA20" s="11">
        <v>6949</v>
      </c>
      <c r="AB20" s="16">
        <f>AA20/AA$109</f>
        <v>0.018137778206998797</v>
      </c>
      <c r="AC20" s="11">
        <v>7177</v>
      </c>
      <c r="AD20" s="16">
        <f>AC20/AC$109</f>
        <v>0.019593069125832984</v>
      </c>
    </row>
    <row r="21" spans="2:30" ht="12.75">
      <c r="B21" s="4" t="s">
        <v>69</v>
      </c>
      <c r="C21" s="1">
        <v>8677</v>
      </c>
      <c r="D21" s="16">
        <f>C21/C$109</f>
        <v>0.018061430093918605</v>
      </c>
      <c r="E21" s="1">
        <v>15573</v>
      </c>
      <c r="F21" s="16">
        <f>E21/E$109</f>
        <v>0.028453346049912575</v>
      </c>
      <c r="G21" s="10">
        <v>18435</v>
      </c>
      <c r="H21" s="16">
        <f>G21/G$109</f>
        <v>0.03221747450651427</v>
      </c>
      <c r="I21" s="10">
        <v>17100</v>
      </c>
      <c r="J21" s="16">
        <f>I21/I$109</f>
        <v>0.03513818966402959</v>
      </c>
      <c r="K21" s="11">
        <v>16574</v>
      </c>
      <c r="L21" s="16">
        <f>K21/K$109</f>
        <v>0.03410028454623825</v>
      </c>
      <c r="M21" s="11">
        <v>15446</v>
      </c>
      <c r="N21" s="16">
        <f>M21/M$109</f>
        <v>0.03198644831556539</v>
      </c>
      <c r="O21" s="10">
        <v>16607</v>
      </c>
      <c r="P21" s="16">
        <f>O21/O$109</f>
        <v>0.03314393372410724</v>
      </c>
      <c r="Q21" s="10">
        <v>16441</v>
      </c>
      <c r="R21" s="16">
        <f>Q21/Q$109</f>
        <v>0.030473892098585573</v>
      </c>
      <c r="S21" s="11">
        <v>18287</v>
      </c>
      <c r="T21" s="16">
        <f>S21/S$109</f>
        <v>0.03345890868372759</v>
      </c>
      <c r="U21" s="11">
        <v>19290</v>
      </c>
      <c r="V21" s="16">
        <f>U21/U$109</f>
        <v>0.03509652910064462</v>
      </c>
      <c r="W21" s="13">
        <v>13848</v>
      </c>
      <c r="X21" s="16">
        <f>W21/W$109</f>
        <v>0.025179005858373547</v>
      </c>
      <c r="Y21" s="11">
        <v>9671</v>
      </c>
      <c r="Z21" s="16">
        <f>Y21/Y$109</f>
        <v>0.022413501405623888</v>
      </c>
      <c r="AA21" s="11">
        <v>7680</v>
      </c>
      <c r="AB21" s="16">
        <f>AA21/AA$109</f>
        <v>0.020045781641927007</v>
      </c>
      <c r="AC21" s="11">
        <v>6851</v>
      </c>
      <c r="AD21" s="16">
        <f>AC21/AC$109</f>
        <v>0.018703095524743175</v>
      </c>
    </row>
    <row r="22" spans="2:30" ht="12.75">
      <c r="B22" s="12" t="s">
        <v>35</v>
      </c>
      <c r="C22" s="1">
        <v>7316</v>
      </c>
      <c r="D22" s="16">
        <f>C22/C$109</f>
        <v>0.015228468660494238</v>
      </c>
      <c r="E22" s="9">
        <v>15796</v>
      </c>
      <c r="F22" s="16">
        <f>E22/E$109</f>
        <v>0.02886078817211963</v>
      </c>
      <c r="G22" s="1">
        <v>13111</v>
      </c>
      <c r="H22" s="16">
        <f>G22/G$109</f>
        <v>0.022913116802544542</v>
      </c>
      <c r="I22" s="9">
        <v>13383</v>
      </c>
      <c r="J22" s="16">
        <f>I22/I$109</f>
        <v>0.02750025685811158</v>
      </c>
      <c r="K22" s="1">
        <v>15619</v>
      </c>
      <c r="L22" s="16">
        <f>K22/K$109</f>
        <v>0.03213541355905003</v>
      </c>
      <c r="M22" s="9">
        <v>13368</v>
      </c>
      <c r="N22" s="16">
        <f>M22/M$109</f>
        <v>0.027683208667776647</v>
      </c>
      <c r="O22" s="1">
        <v>13902</v>
      </c>
      <c r="P22" s="16">
        <f>O22/O$109</f>
        <v>0.027745346337841804</v>
      </c>
      <c r="Q22" s="9">
        <v>14848</v>
      </c>
      <c r="R22" s="16">
        <f>Q22/Q$109</f>
        <v>0.027521218288413026</v>
      </c>
      <c r="S22" s="1">
        <v>16563</v>
      </c>
      <c r="T22" s="16">
        <f>S22/S$109</f>
        <v>0.030304582737932965</v>
      </c>
      <c r="U22" s="9">
        <v>16426</v>
      </c>
      <c r="V22" s="16">
        <f>U22/U$109</f>
        <v>0.029885722499076648</v>
      </c>
      <c r="W22" s="13">
        <v>16478</v>
      </c>
      <c r="X22" s="16">
        <f>W22/W$109</f>
        <v>0.029960980541181348</v>
      </c>
      <c r="Y22" s="11">
        <v>11895</v>
      </c>
      <c r="Z22" s="16">
        <f>Y22/Y$109</f>
        <v>0.027567841921196993</v>
      </c>
      <c r="AA22" s="11">
        <v>8302</v>
      </c>
      <c r="AB22" s="16">
        <f>AA22/AA$109</f>
        <v>0.021669281144697655</v>
      </c>
      <c r="AC22" s="11">
        <v>5823</v>
      </c>
      <c r="AD22" s="16">
        <f>AC22/AC$109</f>
        <v>0.015896675702901698</v>
      </c>
    </row>
    <row r="23" spans="2:30" ht="12.75">
      <c r="B23" s="4" t="s">
        <v>81</v>
      </c>
      <c r="C23" s="1">
        <v>8595</v>
      </c>
      <c r="D23" s="16">
        <f>C23/C$109</f>
        <v>0.01789074468793712</v>
      </c>
      <c r="E23" s="1">
        <v>10111</v>
      </c>
      <c r="F23" s="16">
        <f>E23/E$109</f>
        <v>0.018473754697917295</v>
      </c>
      <c r="G23" s="11">
        <v>10389</v>
      </c>
      <c r="H23" s="16">
        <f>G23/G$109</f>
        <v>0.01815608042572155</v>
      </c>
      <c r="I23" s="11">
        <v>5966</v>
      </c>
      <c r="J23" s="16">
        <f>I23/I$109</f>
        <v>0.012259323949450323</v>
      </c>
      <c r="K23" s="11">
        <v>6937</v>
      </c>
      <c r="L23" s="16">
        <f>K23/K$109</f>
        <v>0.014272575956151487</v>
      </c>
      <c r="M23" s="11">
        <v>6730</v>
      </c>
      <c r="N23" s="16">
        <f>M23/M$109</f>
        <v>0.013936863729363915</v>
      </c>
      <c r="O23" s="11">
        <v>6508</v>
      </c>
      <c r="P23" s="16">
        <f>O23/O$109</f>
        <v>0.012988542221743235</v>
      </c>
      <c r="Q23" s="11">
        <v>6501</v>
      </c>
      <c r="R23" s="16">
        <f>Q23/Q$109</f>
        <v>0.012049800652813381</v>
      </c>
      <c r="S23" s="11">
        <v>7461</v>
      </c>
      <c r="T23" s="16">
        <f>S23/S$109</f>
        <v>0.013651059096040443</v>
      </c>
      <c r="U23" s="11">
        <v>9530</v>
      </c>
      <c r="V23" s="16">
        <f>U23/U$109</f>
        <v>0.01733903174334594</v>
      </c>
      <c r="W23" s="13">
        <v>10706</v>
      </c>
      <c r="X23" s="16">
        <f>W23/W$109</f>
        <v>0.019466091617543847</v>
      </c>
      <c r="Y23" s="11">
        <v>8356</v>
      </c>
      <c r="Z23" s="16">
        <f>Y23/Y$109</f>
        <v>0.019365858519842124</v>
      </c>
      <c r="AA23" s="11">
        <v>7429</v>
      </c>
      <c r="AB23" s="16">
        <f>AA23/AA$109</f>
        <v>0.019390639559619234</v>
      </c>
      <c r="AC23" s="11">
        <v>5718</v>
      </c>
      <c r="AD23" s="16">
        <f>AC23/AC$109</f>
        <v>0.015610027763900377</v>
      </c>
    </row>
    <row r="24" spans="2:30" ht="12.75">
      <c r="B24" s="4" t="s">
        <v>88</v>
      </c>
      <c r="C24" s="1"/>
      <c r="D24" s="16">
        <f>C24/C$109</f>
        <v>0</v>
      </c>
      <c r="E24" s="1">
        <v>14</v>
      </c>
      <c r="F24" s="16">
        <f>E24/E$109</f>
        <v>2.5579326057842164E-05</v>
      </c>
      <c r="G24" s="11">
        <v>19</v>
      </c>
      <c r="H24" s="16">
        <f>G24/G$109</f>
        <v>3.320488286540663E-05</v>
      </c>
      <c r="I24" s="11">
        <v>33</v>
      </c>
      <c r="J24" s="16">
        <f>I24/I$109</f>
        <v>6.78105414568992E-05</v>
      </c>
      <c r="K24" s="11">
        <v>148</v>
      </c>
      <c r="L24" s="16">
        <f>K24/K$109</f>
        <v>0.00030450356660089665</v>
      </c>
      <c r="M24" s="11">
        <v>521</v>
      </c>
      <c r="N24" s="16">
        <f>M24/M$109</f>
        <v>0.0010789161965822586</v>
      </c>
      <c r="O24" s="11">
        <v>820</v>
      </c>
      <c r="P24" s="16">
        <f>O24/O$109</f>
        <v>0.0016365403536922945</v>
      </c>
      <c r="Q24" s="11">
        <v>859</v>
      </c>
      <c r="R24" s="16">
        <f>Q24/Q$109</f>
        <v>0.0015921825504947998</v>
      </c>
      <c r="S24" s="11">
        <v>1151</v>
      </c>
      <c r="T24" s="16">
        <f>S24/S$109</f>
        <v>0.0021059333895647432</v>
      </c>
      <c r="U24" s="11">
        <v>878</v>
      </c>
      <c r="V24" s="16">
        <f>U24/U$109</f>
        <v>0.0015974469958717457</v>
      </c>
      <c r="W24" s="13">
        <v>3690</v>
      </c>
      <c r="X24" s="16">
        <f>W24/W$109</f>
        <v>0.006709310486525013</v>
      </c>
      <c r="Y24" s="11">
        <v>2971</v>
      </c>
      <c r="Z24" s="16">
        <f>Y24/Y$109</f>
        <v>0.006885587082629363</v>
      </c>
      <c r="AA24" s="11">
        <v>3262</v>
      </c>
      <c r="AB24" s="16">
        <f>AA24/AA$109</f>
        <v>0.008514236942183059</v>
      </c>
      <c r="AC24" s="11">
        <v>4789</v>
      </c>
      <c r="AD24" s="16">
        <f>AC24/AC$109</f>
        <v>0.013073875998831568</v>
      </c>
    </row>
    <row r="25" spans="2:30" ht="12.75">
      <c r="B25" s="12" t="s">
        <v>61</v>
      </c>
      <c r="C25" s="1">
        <v>4032</v>
      </c>
      <c r="D25" s="16">
        <f>C25/C$109</f>
        <v>0.00839272630386998</v>
      </c>
      <c r="E25" s="9">
        <v>4973</v>
      </c>
      <c r="F25" s="16">
        <f>E25/E$109</f>
        <v>0.00908614203468922</v>
      </c>
      <c r="G25" s="1">
        <v>3187</v>
      </c>
      <c r="H25" s="16">
        <f>G25/G$109</f>
        <v>0.00556968219431847</v>
      </c>
      <c r="I25" s="9">
        <v>3174</v>
      </c>
      <c r="J25" s="16">
        <f>I25/I$109</f>
        <v>0.006522141169218124</v>
      </c>
      <c r="K25" s="1">
        <v>4122</v>
      </c>
      <c r="L25" s="16">
        <f>K25/K$109</f>
        <v>0.008480835821141189</v>
      </c>
      <c r="M25" s="9">
        <v>4482</v>
      </c>
      <c r="N25" s="16">
        <f>M25/M$109</f>
        <v>0.00928157848960016</v>
      </c>
      <c r="O25" s="1">
        <v>5729</v>
      </c>
      <c r="P25" s="16">
        <f>O25/O$109</f>
        <v>0.011433828885735554</v>
      </c>
      <c r="Q25" s="9">
        <v>7342</v>
      </c>
      <c r="R25" s="16">
        <f>Q25/Q$109</f>
        <v>0.013608619657430526</v>
      </c>
      <c r="S25" s="1">
        <v>7730</v>
      </c>
      <c r="T25" s="16">
        <f>S25/S$109</f>
        <v>0.01414323640428798</v>
      </c>
      <c r="U25" s="9">
        <v>8693</v>
      </c>
      <c r="V25" s="16">
        <f>U25/U$109</f>
        <v>0.015816180791700555</v>
      </c>
      <c r="W25" s="13">
        <v>9537</v>
      </c>
      <c r="X25" s="16">
        <f>W25/W$109</f>
        <v>0.017340567509482128</v>
      </c>
      <c r="Y25" s="11">
        <v>5573</v>
      </c>
      <c r="Z25" s="16">
        <f>Y25/Y$109</f>
        <v>0.012915980077917683</v>
      </c>
      <c r="AA25" s="11">
        <v>5857</v>
      </c>
      <c r="AB25" s="16">
        <f>AA25/AA$109</f>
        <v>0.0152875186297873</v>
      </c>
      <c r="AC25" s="11">
        <v>4267</v>
      </c>
      <c r="AD25" s="16">
        <f>AC25/AC$109</f>
        <v>0.011648826244939299</v>
      </c>
    </row>
    <row r="26" spans="2:30" ht="12.75">
      <c r="B26" s="4" t="s">
        <v>73</v>
      </c>
      <c r="C26" s="1">
        <v>963</v>
      </c>
      <c r="D26" s="16">
        <f>C26/C$109</f>
        <v>0.002004512755611803</v>
      </c>
      <c r="E26" s="1">
        <v>1322</v>
      </c>
      <c r="F26" s="16">
        <f>E26/E$109</f>
        <v>0.0024154192177476674</v>
      </c>
      <c r="G26" s="11">
        <v>1565</v>
      </c>
      <c r="H26" s="16">
        <f>G26/G$109</f>
        <v>0.002735033772861125</v>
      </c>
      <c r="I26" s="11">
        <v>1591</v>
      </c>
      <c r="J26" s="16">
        <f>I26/I$109</f>
        <v>0.003269290044179595</v>
      </c>
      <c r="K26" s="11">
        <v>1387</v>
      </c>
      <c r="L26" s="16">
        <f>K26/K$109</f>
        <v>0.0028536922086178623</v>
      </c>
      <c r="M26" s="11">
        <v>2126</v>
      </c>
      <c r="N26" s="16">
        <f>M26/M$109</f>
        <v>0.0044026407561110975</v>
      </c>
      <c r="O26" s="11">
        <v>2951</v>
      </c>
      <c r="P26" s="16">
        <f>O26/O$109</f>
        <v>0.005889549492373123</v>
      </c>
      <c r="Q26" s="11">
        <v>3075</v>
      </c>
      <c r="R26" s="16">
        <f>Q26/Q$109</f>
        <v>0.005699605754099546</v>
      </c>
      <c r="S26" s="11">
        <v>3450</v>
      </c>
      <c r="T26" s="16">
        <f>S26/S$109</f>
        <v>0.006312311202431246</v>
      </c>
      <c r="U26" s="11">
        <v>3222</v>
      </c>
      <c r="V26" s="16">
        <f>U26/U$109</f>
        <v>0.0058621574267639694</v>
      </c>
      <c r="W26" s="13">
        <v>2754</v>
      </c>
      <c r="X26" s="16">
        <f>W26/W$109</f>
        <v>0.0050074366070162295</v>
      </c>
      <c r="Y26" s="11">
        <v>2846</v>
      </c>
      <c r="Z26" s="16">
        <f>Y26/Y$109</f>
        <v>0.006595887188543644</v>
      </c>
      <c r="AA26" s="11">
        <v>3012</v>
      </c>
      <c r="AB26" s="16">
        <f>AA26/AA$109</f>
        <v>0.007861704987693247</v>
      </c>
      <c r="AC26" s="11">
        <v>3387</v>
      </c>
      <c r="AD26" s="16">
        <f>AC26/AC$109</f>
        <v>0.009246443518071105</v>
      </c>
    </row>
    <row r="27" spans="2:30" ht="12.75">
      <c r="B27" s="12" t="s">
        <v>54</v>
      </c>
      <c r="C27" s="1">
        <v>2140</v>
      </c>
      <c r="D27" s="16">
        <f>C27/C$109</f>
        <v>0.004454472790248451</v>
      </c>
      <c r="E27" s="9">
        <v>2201</v>
      </c>
      <c r="F27" s="16">
        <f>E27/E$109</f>
        <v>0.004021435475236472</v>
      </c>
      <c r="G27" s="1">
        <v>2235</v>
      </c>
      <c r="H27" s="16">
        <f>G27/G$109</f>
        <v>0.003905942800220201</v>
      </c>
      <c r="I27" s="9">
        <v>3942</v>
      </c>
      <c r="J27" s="16">
        <f>I27/I$109</f>
        <v>0.008100277406760505</v>
      </c>
      <c r="K27" s="1">
        <v>4057</v>
      </c>
      <c r="L27" s="16">
        <f>K27/K$109</f>
        <v>0.008347101146620526</v>
      </c>
      <c r="M27" s="9">
        <v>4389</v>
      </c>
      <c r="N27" s="16">
        <f>M27/M$109</f>
        <v>0.00908898884222559</v>
      </c>
      <c r="O27" s="1">
        <v>4994</v>
      </c>
      <c r="P27" s="16">
        <f>O27/O$109</f>
        <v>0.0099669299101699</v>
      </c>
      <c r="Q27" s="9">
        <v>5902</v>
      </c>
      <c r="R27" s="16">
        <f>Q27/Q$109</f>
        <v>0.010939535987218054</v>
      </c>
      <c r="S27" s="1">
        <v>5944</v>
      </c>
      <c r="T27" s="16">
        <f>S27/S$109</f>
        <v>0.010875471822391689</v>
      </c>
      <c r="U27" s="9">
        <v>6274</v>
      </c>
      <c r="V27" s="16">
        <f>U27/U$109</f>
        <v>0.011415014182345482</v>
      </c>
      <c r="W27" s="13">
        <v>4760</v>
      </c>
      <c r="X27" s="16">
        <f>W27/W$109</f>
        <v>0.008654828703484841</v>
      </c>
      <c r="Y27" s="11">
        <v>4683</v>
      </c>
      <c r="Z27" s="16">
        <f>Y27/Y$109</f>
        <v>0.010853316832027365</v>
      </c>
      <c r="AA27" s="11">
        <v>3568</v>
      </c>
      <c r="AB27" s="16">
        <f>AA27/AA$109</f>
        <v>0.009312936054478587</v>
      </c>
      <c r="AC27" s="11">
        <v>3099</v>
      </c>
      <c r="AD27" s="16">
        <f>AC27/AC$109</f>
        <v>0.008460209171096059</v>
      </c>
    </row>
    <row r="28" spans="2:30" ht="12.75">
      <c r="B28" s="4" t="s">
        <v>87</v>
      </c>
      <c r="C28" s="1">
        <v>5765</v>
      </c>
      <c r="D28" s="16">
        <f>C28/C$109</f>
        <v>0.01200001665223473</v>
      </c>
      <c r="E28" s="1">
        <v>9277</v>
      </c>
      <c r="F28" s="16">
        <f>E28/E$109</f>
        <v>0.016949957702757267</v>
      </c>
      <c r="G28" s="11">
        <v>7161</v>
      </c>
      <c r="H28" s="16">
        <f>G28/G$109</f>
        <v>0.012514745589430361</v>
      </c>
      <c r="I28" s="11">
        <v>5023</v>
      </c>
      <c r="J28" s="16">
        <f>I28/I$109</f>
        <v>0.010321586355697113</v>
      </c>
      <c r="K28" s="11">
        <v>5173</v>
      </c>
      <c r="L28" s="16">
        <f>K28/K$109</f>
        <v>0.010643222635313773</v>
      </c>
      <c r="M28" s="11">
        <v>6027</v>
      </c>
      <c r="N28" s="16">
        <f>M28/M$109</f>
        <v>0.01248105166372605</v>
      </c>
      <c r="O28" s="11">
        <v>6678</v>
      </c>
      <c r="P28" s="16">
        <f>O28/O$109</f>
        <v>0.013327824977996516</v>
      </c>
      <c r="Q28" s="11">
        <v>6641</v>
      </c>
      <c r="R28" s="16">
        <f>Q28/Q$109</f>
        <v>0.012309294898528483</v>
      </c>
      <c r="S28" s="11">
        <v>6962</v>
      </c>
      <c r="T28" s="16">
        <f>S28/S$109</f>
        <v>0.012738061040964156</v>
      </c>
      <c r="U28" s="11">
        <v>7038</v>
      </c>
      <c r="V28" s="16">
        <f>U28/U$109</f>
        <v>0.012805047786953698</v>
      </c>
      <c r="W28" s="13">
        <v>6106</v>
      </c>
      <c r="X28" s="16">
        <f>W28/W$109</f>
        <v>0.011102181525940849</v>
      </c>
      <c r="Y28" s="11">
        <v>3898</v>
      </c>
      <c r="Z28" s="16">
        <f>Y28/Y$109</f>
        <v>0.009034001497169052</v>
      </c>
      <c r="AA28" s="11">
        <v>3729</v>
      </c>
      <c r="AB28" s="16">
        <f>AA28/AA$109</f>
        <v>0.009733166633170027</v>
      </c>
      <c r="AC28" s="11">
        <v>3065</v>
      </c>
      <c r="AD28" s="16">
        <f>AC28/AC$109</f>
        <v>0.00836738983846706</v>
      </c>
    </row>
    <row r="29" spans="2:30" ht="12.75">
      <c r="B29" s="12" t="s">
        <v>33</v>
      </c>
      <c r="C29" s="1"/>
      <c r="D29" s="16">
        <f>C29/C$109</f>
        <v>0</v>
      </c>
      <c r="E29" s="9"/>
      <c r="F29" s="16">
        <f>E29/E$109</f>
        <v>0</v>
      </c>
      <c r="G29" s="1"/>
      <c r="H29" s="16">
        <f>G29/G$109</f>
        <v>0</v>
      </c>
      <c r="I29" s="9"/>
      <c r="J29" s="16">
        <f>I29/I$109</f>
        <v>0</v>
      </c>
      <c r="K29" s="1"/>
      <c r="L29" s="16">
        <f>K29/K$109</f>
        <v>0</v>
      </c>
      <c r="M29" s="9"/>
      <c r="N29" s="16">
        <f>M29/M$109</f>
        <v>0</v>
      </c>
      <c r="O29" s="1">
        <v>1124</v>
      </c>
      <c r="P29" s="16">
        <f>O29/O$109</f>
        <v>0.002243257753109926</v>
      </c>
      <c r="Q29" s="9">
        <v>2643</v>
      </c>
      <c r="R29" s="16">
        <f>Q29/Q$109</f>
        <v>0.004898880653035805</v>
      </c>
      <c r="S29" s="1">
        <v>1802</v>
      </c>
      <c r="T29" s="16">
        <f>S29/S$109</f>
        <v>0.0032970390686322044</v>
      </c>
      <c r="U29" s="9">
        <v>1863</v>
      </c>
      <c r="V29" s="16">
        <f>U29/U$109</f>
        <v>0.0033895714730171555</v>
      </c>
      <c r="W29" s="13">
        <v>2374</v>
      </c>
      <c r="X29" s="16">
        <f>W29/W$109</f>
        <v>0.004316504903796851</v>
      </c>
      <c r="Y29" s="11">
        <v>2267</v>
      </c>
      <c r="Z29" s="16">
        <f>Y29/Y$109</f>
        <v>0.005253997279138595</v>
      </c>
      <c r="AA29" s="11">
        <v>1742</v>
      </c>
      <c r="AB29" s="16">
        <f>AA29/AA$109</f>
        <v>0.004546842658885005</v>
      </c>
      <c r="AC29" s="11">
        <v>2677</v>
      </c>
      <c r="AD29" s="16">
        <f>AC29/AC$109</f>
        <v>0.007308157454347903</v>
      </c>
    </row>
    <row r="30" spans="2:30" ht="12.75">
      <c r="B30" s="12" t="s">
        <v>45</v>
      </c>
      <c r="C30" s="1">
        <v>565</v>
      </c>
      <c r="D30" s="16">
        <f>C30/C$109</f>
        <v>0.0011760640777992407</v>
      </c>
      <c r="E30" s="9">
        <v>456</v>
      </c>
      <c r="F30" s="16">
        <f>E30/E$109</f>
        <v>0.0008331551915982876</v>
      </c>
      <c r="G30" s="1">
        <v>488</v>
      </c>
      <c r="H30" s="16">
        <f>G30/G$109</f>
        <v>0.0008528412020167598</v>
      </c>
      <c r="I30" s="9">
        <v>641</v>
      </c>
      <c r="J30" s="16">
        <f>I30/I$109</f>
        <v>0.0013171683961779512</v>
      </c>
      <c r="K30" s="1">
        <v>532</v>
      </c>
      <c r="L30" s="16">
        <f>K30/K$109</f>
        <v>0.0010945668745383581</v>
      </c>
      <c r="M30" s="9">
        <v>1085</v>
      </c>
      <c r="N30" s="16">
        <f>M30/M$109</f>
        <v>0.0022468792193699625</v>
      </c>
      <c r="O30" s="1">
        <v>2334</v>
      </c>
      <c r="P30" s="16">
        <f>O30/O$109</f>
        <v>0.004658152665265629</v>
      </c>
      <c r="Q30" s="9">
        <v>2243</v>
      </c>
      <c r="R30" s="16">
        <f>Q30/Q$109</f>
        <v>0.00415746852242123</v>
      </c>
      <c r="S30" s="1">
        <v>2597</v>
      </c>
      <c r="T30" s="16">
        <f>S30/S$109</f>
        <v>0.0047516151283228825</v>
      </c>
      <c r="U30" s="9">
        <v>4930</v>
      </c>
      <c r="V30" s="16">
        <f>U30/U$109</f>
        <v>0.008969719464291237</v>
      </c>
      <c r="W30" s="13">
        <v>4888</v>
      </c>
      <c r="X30" s="16">
        <f>W30/W$109</f>
        <v>0.008887563592990316</v>
      </c>
      <c r="Y30" s="11">
        <v>3932</v>
      </c>
      <c r="Z30" s="16">
        <f>Y30/Y$109</f>
        <v>0.009112799868360368</v>
      </c>
      <c r="AA30" s="11">
        <v>2870</v>
      </c>
      <c r="AB30" s="16">
        <f>AA30/AA$109</f>
        <v>0.007491066837543034</v>
      </c>
      <c r="AC30" s="11">
        <v>1893</v>
      </c>
      <c r="AD30" s="16">
        <f>AC30/AC$109</f>
        <v>0.005167852843138058</v>
      </c>
    </row>
    <row r="31" spans="2:30" ht="12.75">
      <c r="B31" s="4" t="s">
        <v>98</v>
      </c>
      <c r="C31" s="1"/>
      <c r="D31" s="16">
        <f>C31/C$109</f>
        <v>0</v>
      </c>
      <c r="E31" s="1"/>
      <c r="F31" s="16">
        <f>E31/E$109</f>
        <v>0</v>
      </c>
      <c r="G31" s="11"/>
      <c r="H31" s="16">
        <f>G31/G$109</f>
        <v>0</v>
      </c>
      <c r="I31" s="11"/>
      <c r="J31" s="16">
        <f>I31/I$109</f>
        <v>0</v>
      </c>
      <c r="K31" s="11"/>
      <c r="L31" s="16">
        <f>K31/K$109</f>
        <v>0</v>
      </c>
      <c r="M31" s="11"/>
      <c r="N31" s="16">
        <f>M31/M$109</f>
        <v>0</v>
      </c>
      <c r="O31" s="11"/>
      <c r="P31" s="16">
        <f>O31/O$109</f>
        <v>0</v>
      </c>
      <c r="Q31" s="11"/>
      <c r="R31" s="16">
        <f>Q31/Q$109</f>
        <v>0</v>
      </c>
      <c r="S31" s="11"/>
      <c r="T31" s="16">
        <f>S31/S$109</f>
        <v>0</v>
      </c>
      <c r="U31" s="11"/>
      <c r="V31" s="16">
        <f>U31/U$109</f>
        <v>0</v>
      </c>
      <c r="W31" s="13"/>
      <c r="X31" s="16">
        <f>W31/W$109</f>
        <v>0</v>
      </c>
      <c r="Y31" s="11">
        <v>473</v>
      </c>
      <c r="Z31" s="16">
        <f>Y31/Y$109</f>
        <v>0.0010962243992203597</v>
      </c>
      <c r="AA31" s="11">
        <v>1003</v>
      </c>
      <c r="AB31" s="16">
        <f>AA31/AA$109</f>
        <v>0.0026179582014131232</v>
      </c>
      <c r="AC31" s="11">
        <v>1741</v>
      </c>
      <c r="AD31" s="16">
        <f>AC31/AC$109</f>
        <v>0.0047528958266790065</v>
      </c>
    </row>
    <row r="32" spans="2:30" ht="12.75">
      <c r="B32" s="15" t="s">
        <v>99</v>
      </c>
      <c r="C32" s="5"/>
      <c r="D32" s="16">
        <f>C32/C$109</f>
        <v>0</v>
      </c>
      <c r="F32" s="16">
        <f>E32/E$109</f>
        <v>0</v>
      </c>
      <c r="H32" s="16">
        <f>G32/G$109</f>
        <v>0</v>
      </c>
      <c r="J32" s="16">
        <f>I32/I$109</f>
        <v>0</v>
      </c>
      <c r="L32" s="16">
        <f>K32/K$109</f>
        <v>0</v>
      </c>
      <c r="N32" s="16">
        <f>M32/M$109</f>
        <v>0</v>
      </c>
      <c r="P32" s="16">
        <f>O32/O$109</f>
        <v>0</v>
      </c>
      <c r="R32" s="16">
        <f>Q32/Q$109</f>
        <v>0</v>
      </c>
      <c r="T32" s="16">
        <f>S32/S$109</f>
        <v>0</v>
      </c>
      <c r="V32" s="16">
        <f>U32/U$109</f>
        <v>0</v>
      </c>
      <c r="X32" s="16">
        <f>W32/W$109</f>
        <v>0</v>
      </c>
      <c r="Y32" s="11"/>
      <c r="Z32" s="16">
        <f>Y32/Y$109</f>
        <v>0</v>
      </c>
      <c r="AA32" s="11">
        <v>651</v>
      </c>
      <c r="AB32" s="16">
        <f>AA32/AA$109</f>
        <v>0.0016991932094914688</v>
      </c>
      <c r="AC32" s="11">
        <v>1598</v>
      </c>
      <c r="AD32" s="16">
        <f>AC32/AC$109</f>
        <v>0.0043625086335629245</v>
      </c>
    </row>
    <row r="33" spans="2:30" ht="12.75">
      <c r="B33" s="12" t="s">
        <v>108</v>
      </c>
      <c r="C33" s="1"/>
      <c r="D33" s="16">
        <f>C33/C$109</f>
        <v>0</v>
      </c>
      <c r="E33" s="9"/>
      <c r="F33" s="16">
        <f>E33/E$109</f>
        <v>0</v>
      </c>
      <c r="G33" s="1"/>
      <c r="H33" s="16">
        <f>G33/G$109</f>
        <v>0</v>
      </c>
      <c r="I33" s="9"/>
      <c r="J33" s="16">
        <f>I33/I$109</f>
        <v>0</v>
      </c>
      <c r="K33" s="1"/>
      <c r="L33" s="16">
        <f>K33/K$109</f>
        <v>0</v>
      </c>
      <c r="M33" s="9"/>
      <c r="N33" s="16">
        <f>M33/M$109</f>
        <v>0</v>
      </c>
      <c r="O33" s="1"/>
      <c r="P33" s="16">
        <f>O33/O$109</f>
        <v>0</v>
      </c>
      <c r="Q33" s="9"/>
      <c r="R33" s="16">
        <f>Q33/Q$109</f>
        <v>0</v>
      </c>
      <c r="S33" s="1"/>
      <c r="T33" s="16">
        <f>S33/S$109</f>
        <v>0</v>
      </c>
      <c r="U33" s="9"/>
      <c r="V33" s="16">
        <f>U33/U$109</f>
        <v>0</v>
      </c>
      <c r="W33" s="14"/>
      <c r="X33" s="16">
        <f>W33/W$109</f>
        <v>0</v>
      </c>
      <c r="Z33" s="16">
        <f>Y33/Y$109</f>
        <v>0</v>
      </c>
      <c r="AA33" s="3">
        <v>731</v>
      </c>
      <c r="AB33" s="16">
        <f>AA33/AA$109</f>
        <v>0.0019080034349282084</v>
      </c>
      <c r="AC33" s="11">
        <v>1477</v>
      </c>
      <c r="AD33" s="16">
        <f>AC33/AC$109</f>
        <v>0.004032181008618548</v>
      </c>
    </row>
    <row r="34" spans="2:30" ht="12.75">
      <c r="B34" s="12" t="s">
        <v>38</v>
      </c>
      <c r="C34" s="1">
        <v>4023</v>
      </c>
      <c r="D34" s="16">
        <f>C34/C$109</f>
        <v>0.008373992539798841</v>
      </c>
      <c r="E34" s="9">
        <v>3642</v>
      </c>
      <c r="F34" s="16">
        <f>E34/E$109</f>
        <v>0.006654278964475797</v>
      </c>
      <c r="G34" s="1">
        <v>3335</v>
      </c>
      <c r="H34" s="16">
        <f>G34/G$109</f>
        <v>0.005828330755585848</v>
      </c>
      <c r="I34" s="9">
        <v>2439</v>
      </c>
      <c r="J34" s="16">
        <f>I34/I$109</f>
        <v>0.005011815473132642</v>
      </c>
      <c r="K34" s="1">
        <v>2850</v>
      </c>
      <c r="L34" s="16">
        <f>K34/K$109</f>
        <v>0.005863751113598347</v>
      </c>
      <c r="M34" s="9">
        <v>2735</v>
      </c>
      <c r="N34" s="16">
        <f>M34/M$109</f>
        <v>0.005663792317951012</v>
      </c>
      <c r="O34" s="1">
        <v>2559</v>
      </c>
      <c r="P34" s="16">
        <f>O34/O$109</f>
        <v>0.005107203372071441</v>
      </c>
      <c r="Q34" s="9">
        <v>3619</v>
      </c>
      <c r="R34" s="16">
        <f>Q34/Q$109</f>
        <v>0.006707926251735368</v>
      </c>
      <c r="S34" s="1">
        <v>3266</v>
      </c>
      <c r="T34" s="16">
        <f>S34/S$109</f>
        <v>0.005975654604968246</v>
      </c>
      <c r="U34" s="9">
        <v>3093</v>
      </c>
      <c r="V34" s="16">
        <f>U34/U$109</f>
        <v>0.00562745279980787</v>
      </c>
      <c r="W34" s="13">
        <v>3199</v>
      </c>
      <c r="X34" s="16">
        <f>W34/W$109</f>
        <v>0.0058165539963126065</v>
      </c>
      <c r="Y34" s="11">
        <v>1962</v>
      </c>
      <c r="Z34" s="16">
        <f>Y34/Y$109</f>
        <v>0.004547129537569441</v>
      </c>
      <c r="AA34" s="11">
        <v>1460</v>
      </c>
      <c r="AB34" s="16">
        <f>AA34/AA$109</f>
        <v>0.0038107866142204983</v>
      </c>
      <c r="AC34" s="11">
        <v>1461</v>
      </c>
      <c r="AD34" s="16">
        <f>AC34/AC$109</f>
        <v>0.00398850132267549</v>
      </c>
    </row>
    <row r="35" spans="2:30" ht="12.75">
      <c r="B35" s="4" t="s">
        <v>85</v>
      </c>
      <c r="C35" s="1">
        <v>83</v>
      </c>
      <c r="D35" s="16">
        <f>C35/C$109</f>
        <v>0.00017276693532272032</v>
      </c>
      <c r="E35" s="1">
        <v>60</v>
      </c>
      <c r="F35" s="16">
        <f>E35/E$109</f>
        <v>0.00010962568310503785</v>
      </c>
      <c r="G35" s="11">
        <v>328</v>
      </c>
      <c r="H35" s="16">
        <f>G35/G$109</f>
        <v>0.0005732211357817566</v>
      </c>
      <c r="I35" s="11">
        <v>402</v>
      </c>
      <c r="J35" s="16">
        <f>I35/I$109</f>
        <v>0.0008260556868385904</v>
      </c>
      <c r="K35" s="11">
        <v>392</v>
      </c>
      <c r="L35" s="16">
        <f>K35/K$109</f>
        <v>0.0008065229601861587</v>
      </c>
      <c r="M35" s="11">
        <v>619</v>
      </c>
      <c r="N35" s="16">
        <f>M35/M$109</f>
        <v>0.001281860126073739</v>
      </c>
      <c r="O35" s="11">
        <v>1053</v>
      </c>
      <c r="P35" s="16">
        <f>O35/O$109</f>
        <v>0.0021015573078512024</v>
      </c>
      <c r="Q35" s="11">
        <v>1335</v>
      </c>
      <c r="R35" s="16">
        <f>Q35/Q$109</f>
        <v>0.0024744629859261443</v>
      </c>
      <c r="S35" s="11">
        <v>1291</v>
      </c>
      <c r="T35" s="16">
        <f>S35/S$109</f>
        <v>0.0023620851485039824</v>
      </c>
      <c r="U35" s="11">
        <v>965</v>
      </c>
      <c r="V35" s="16">
        <f>U35/U$109</f>
        <v>0.00175573616288865</v>
      </c>
      <c r="W35" s="13">
        <v>740</v>
      </c>
      <c r="X35" s="16">
        <f>W35/W$109</f>
        <v>0.0013454985799535258</v>
      </c>
      <c r="Y35" s="11">
        <v>812</v>
      </c>
      <c r="Z35" s="16">
        <f>Y35/Y$109</f>
        <v>0.0018818905119808288</v>
      </c>
      <c r="AA35" s="11">
        <v>979</v>
      </c>
      <c r="AB35" s="16">
        <f>AA35/AA$109</f>
        <v>0.002555315133782101</v>
      </c>
      <c r="AC35" s="11">
        <v>1193</v>
      </c>
      <c r="AD35" s="16">
        <f>AC35/AC$109</f>
        <v>0.0032568665831292673</v>
      </c>
    </row>
    <row r="36" spans="2:30" ht="12.75">
      <c r="B36" s="12" t="s">
        <v>44</v>
      </c>
      <c r="C36" s="1">
        <v>1887</v>
      </c>
      <c r="D36" s="16">
        <f>C36/C$109</f>
        <v>0.00392784586691534</v>
      </c>
      <c r="E36" s="9">
        <v>1084</v>
      </c>
      <c r="F36" s="16">
        <f>E36/E$109</f>
        <v>0.0019805706747643504</v>
      </c>
      <c r="G36" s="1">
        <v>607</v>
      </c>
      <c r="H36" s="16">
        <f>G36/G$109</f>
        <v>0.0010608086262790433</v>
      </c>
      <c r="I36" s="9">
        <v>793</v>
      </c>
      <c r="J36" s="16">
        <f>I36/I$109</f>
        <v>0.0016295078598582142</v>
      </c>
      <c r="K36" s="1">
        <v>836</v>
      </c>
      <c r="L36" s="16">
        <f>K36/K$109</f>
        <v>0.0017200336599888487</v>
      </c>
      <c r="M36" s="9">
        <v>920</v>
      </c>
      <c r="N36" s="16">
        <f>M36/M$109</f>
        <v>0.0019051879095118578</v>
      </c>
      <c r="O36" s="1">
        <v>1403</v>
      </c>
      <c r="P36" s="16">
        <f>O36/O$109</f>
        <v>0.0028000806295491332</v>
      </c>
      <c r="Q36" s="9">
        <v>2991</v>
      </c>
      <c r="R36" s="16">
        <f>Q36/Q$109</f>
        <v>0.005543909206670485</v>
      </c>
      <c r="S36" s="1">
        <v>3225</v>
      </c>
      <c r="T36" s="16">
        <f>S36/S$109</f>
        <v>0.005900638732707469</v>
      </c>
      <c r="U36" s="9">
        <v>3957</v>
      </c>
      <c r="V36" s="16">
        <f>U36/U$109</f>
        <v>0.007199427975699884</v>
      </c>
      <c r="W36" s="13">
        <v>3174</v>
      </c>
      <c r="X36" s="16">
        <f>W36/W$109</f>
        <v>0.005771097963206069</v>
      </c>
      <c r="Y36" s="11">
        <v>2467</v>
      </c>
      <c r="Z36" s="16">
        <f>Y36/Y$109</f>
        <v>0.005717517109675745</v>
      </c>
      <c r="AA36" s="11">
        <v>1971</v>
      </c>
      <c r="AB36" s="16">
        <f>AA36/AA$109</f>
        <v>0.0051445619291976726</v>
      </c>
      <c r="AC36" s="11">
        <v>976</v>
      </c>
      <c r="AD36" s="16">
        <f>AC36/AC$109</f>
        <v>0.002664460842526542</v>
      </c>
    </row>
    <row r="37" spans="2:30" ht="12.75">
      <c r="B37" s="12" t="s">
        <v>64</v>
      </c>
      <c r="C37" s="1">
        <v>291</v>
      </c>
      <c r="D37" s="16">
        <f>C37/C$109</f>
        <v>0.0006057250383001399</v>
      </c>
      <c r="E37" s="9"/>
      <c r="F37" s="16">
        <f>E37/E$109</f>
        <v>0</v>
      </c>
      <c r="G37" s="1"/>
      <c r="H37" s="16">
        <f>G37/G$109</f>
        <v>0</v>
      </c>
      <c r="I37" s="9"/>
      <c r="J37" s="16">
        <f>I37/I$109</f>
        <v>0</v>
      </c>
      <c r="K37" s="1"/>
      <c r="L37" s="16">
        <f>K37/K$109</f>
        <v>0</v>
      </c>
      <c r="M37" s="9"/>
      <c r="N37" s="16">
        <f>M37/M$109</f>
        <v>0</v>
      </c>
      <c r="O37" s="1"/>
      <c r="P37" s="16">
        <f>O37/O$109</f>
        <v>0</v>
      </c>
      <c r="Q37" s="9"/>
      <c r="R37" s="16">
        <f>Q37/Q$109</f>
        <v>0</v>
      </c>
      <c r="S37" s="1"/>
      <c r="T37" s="16">
        <f>S37/S$109</f>
        <v>0</v>
      </c>
      <c r="U37" s="9"/>
      <c r="V37" s="16">
        <f>U37/U$109</f>
        <v>0</v>
      </c>
      <c r="W37" s="14"/>
      <c r="X37" s="16">
        <f>W37/W$109</f>
        <v>0</v>
      </c>
      <c r="Y37" s="11">
        <v>138</v>
      </c>
      <c r="Z37" s="16">
        <f>Y37/Y$109</f>
        <v>0.00031982868307063345</v>
      </c>
      <c r="AA37" s="11">
        <v>746</v>
      </c>
      <c r="AB37" s="16">
        <f>AA37/AA$109</f>
        <v>0.0019471553521975972</v>
      </c>
      <c r="AC37" s="11">
        <v>938</v>
      </c>
      <c r="AD37" s="16">
        <f>AC37/AC$109</f>
        <v>0.002560721588411779</v>
      </c>
    </row>
    <row r="38" spans="2:30" ht="12.75">
      <c r="B38" s="12" t="s">
        <v>8</v>
      </c>
      <c r="C38" s="1">
        <v>5390</v>
      </c>
      <c r="D38" s="16">
        <f>C38/C$109</f>
        <v>0.011219443149270631</v>
      </c>
      <c r="E38" s="9">
        <v>6010</v>
      </c>
      <c r="F38" s="16">
        <f>E38/E$109</f>
        <v>0.010980839257687957</v>
      </c>
      <c r="G38" s="1">
        <v>6205</v>
      </c>
      <c r="H38" s="16">
        <f>G38/G$109</f>
        <v>0.010844015693676217</v>
      </c>
      <c r="I38" s="9">
        <v>3778</v>
      </c>
      <c r="J38" s="16">
        <f>I38/I$109</f>
        <v>0.007763279564368643</v>
      </c>
      <c r="K38" s="1">
        <v>2472</v>
      </c>
      <c r="L38" s="16">
        <f>K38/K$109</f>
        <v>0.005086032544847408</v>
      </c>
      <c r="M38" s="9">
        <v>2228</v>
      </c>
      <c r="N38" s="16">
        <f>M38/M$109</f>
        <v>0.004613868111296108</v>
      </c>
      <c r="O38" s="1">
        <v>2054</v>
      </c>
      <c r="P38" s="16">
        <f>O38/O$109</f>
        <v>0.004099334007907284</v>
      </c>
      <c r="Q38" s="9">
        <v>2005</v>
      </c>
      <c r="R38" s="16">
        <f>Q38/Q$109</f>
        <v>0.0037163283047055573</v>
      </c>
      <c r="S38" s="1">
        <v>2610</v>
      </c>
      <c r="T38" s="16">
        <f>S38/S$109</f>
        <v>0.004775400648795812</v>
      </c>
      <c r="U38" s="9">
        <v>3011</v>
      </c>
      <c r="V38" s="16">
        <f>U38/U$109</f>
        <v>0.005478260711355156</v>
      </c>
      <c r="W38" s="13">
        <v>1935</v>
      </c>
      <c r="X38" s="16">
        <f>W38/W$109</f>
        <v>0.0035182969624460436</v>
      </c>
      <c r="Y38" s="11">
        <v>1254</v>
      </c>
      <c r="Z38" s="16">
        <f>Y38/Y$109</f>
        <v>0.0029062693374679303</v>
      </c>
      <c r="AA38" s="11">
        <v>801</v>
      </c>
      <c r="AB38" s="16">
        <f>AA38/AA$109</f>
        <v>0.0020907123821853556</v>
      </c>
      <c r="AC38" s="11">
        <v>826</v>
      </c>
      <c r="AD38" s="16">
        <f>AC38/AC$109</f>
        <v>0.002254963786810373</v>
      </c>
    </row>
    <row r="39" spans="2:30" ht="12.75">
      <c r="B39" s="12" t="s">
        <v>55</v>
      </c>
      <c r="C39" s="1">
        <v>619</v>
      </c>
      <c r="D39" s="16">
        <f>C39/C$109</f>
        <v>0.0012884666622260707</v>
      </c>
      <c r="E39" s="9">
        <v>657</v>
      </c>
      <c r="F39" s="16">
        <f>E39/E$109</f>
        <v>0.0012004012300001643</v>
      </c>
      <c r="G39" s="1">
        <v>1122</v>
      </c>
      <c r="H39" s="16">
        <f>G39/G$109</f>
        <v>0.0019608357144729597</v>
      </c>
      <c r="I39" s="9">
        <v>1292</v>
      </c>
      <c r="J39" s="16">
        <f>I39/I$109</f>
        <v>0.0026548854412822356</v>
      </c>
      <c r="K39" s="1">
        <v>970</v>
      </c>
      <c r="L39" s="16">
        <f>K39/K$109</f>
        <v>0.0019957328351545255</v>
      </c>
      <c r="M39" s="9">
        <v>1271</v>
      </c>
      <c r="N39" s="16">
        <f>M39/M$109</f>
        <v>0.002632058514119099</v>
      </c>
      <c r="O39" s="1">
        <v>1346</v>
      </c>
      <c r="P39" s="16">
        <f>O39/O$109</f>
        <v>0.0026863211171583275</v>
      </c>
      <c r="Q39" s="9">
        <v>1723</v>
      </c>
      <c r="R39" s="16">
        <f>Q39/Q$109</f>
        <v>0.003193632752622282</v>
      </c>
      <c r="S39" s="1">
        <v>1656</v>
      </c>
      <c r="T39" s="16">
        <f>S39/S$109</f>
        <v>0.003029909377166998</v>
      </c>
      <c r="U39" s="9">
        <v>1468</v>
      </c>
      <c r="V39" s="16">
        <f>U39/U$109</f>
        <v>0.0026709022664461535</v>
      </c>
      <c r="W39" s="13">
        <v>1479</v>
      </c>
      <c r="X39" s="16">
        <f>W39/W$109</f>
        <v>0.00268917891858279</v>
      </c>
      <c r="Y39" s="11">
        <v>960</v>
      </c>
      <c r="Z39" s="16">
        <f>Y39/Y$109</f>
        <v>0.00222489518657832</v>
      </c>
      <c r="AA39" s="11">
        <v>850</v>
      </c>
      <c r="AB39" s="16">
        <f>AA39/AA$109</f>
        <v>0.0022186086452653585</v>
      </c>
      <c r="AC39" s="11">
        <v>707</v>
      </c>
      <c r="AD39" s="16">
        <f>AC39/AC$109</f>
        <v>0.0019300961226088784</v>
      </c>
    </row>
    <row r="40" spans="2:30" ht="12.75">
      <c r="B40" s="4" t="s">
        <v>86</v>
      </c>
      <c r="C40" s="1">
        <v>201</v>
      </c>
      <c r="D40" s="16">
        <f>C40/C$109</f>
        <v>0.0004183873975887564</v>
      </c>
      <c r="E40" s="1">
        <v>599</v>
      </c>
      <c r="F40" s="16">
        <f>E40/E$109</f>
        <v>0.0010944297363319612</v>
      </c>
      <c r="G40" s="11">
        <v>464</v>
      </c>
      <c r="H40" s="16">
        <f>G40/G$109</f>
        <v>0.0008108981920815092</v>
      </c>
      <c r="I40" s="11">
        <v>516</v>
      </c>
      <c r="J40" s="16">
        <f>I40/I$109</f>
        <v>0.0010603102845987875</v>
      </c>
      <c r="K40" s="11">
        <v>617</v>
      </c>
      <c r="L40" s="16">
        <f>K40/K$109</f>
        <v>0.001269450679680765</v>
      </c>
      <c r="M40" s="11">
        <v>532</v>
      </c>
      <c r="N40" s="16">
        <f>M40/M$109</f>
        <v>0.0011016956172394655</v>
      </c>
      <c r="O40" s="11">
        <v>568</v>
      </c>
      <c r="P40" s="16">
        <f>O40/O$109</f>
        <v>0.0011336035620697846</v>
      </c>
      <c r="Q40" s="11">
        <v>504</v>
      </c>
      <c r="R40" s="16">
        <f>Q40/Q$109</f>
        <v>0.0009341792845743645</v>
      </c>
      <c r="S40" s="11">
        <v>556</v>
      </c>
      <c r="T40" s="16">
        <f>S40/S$109</f>
        <v>0.0010172884140729776</v>
      </c>
      <c r="U40" s="11">
        <v>558</v>
      </c>
      <c r="V40" s="16">
        <f>U40/U$109</f>
        <v>0.0010152339677635925</v>
      </c>
      <c r="W40" s="13">
        <v>379</v>
      </c>
      <c r="X40" s="16">
        <f>W40/W$109</f>
        <v>0.0006891134618951165</v>
      </c>
      <c r="Y40" s="11">
        <v>307</v>
      </c>
      <c r="Z40" s="16">
        <f>Y40/Y$109</f>
        <v>0.0007115029398745251</v>
      </c>
      <c r="AA40" s="11">
        <v>320</v>
      </c>
      <c r="AB40" s="16">
        <f>AA40/AA$109</f>
        <v>0.0008352409017469586</v>
      </c>
      <c r="AC40" s="11">
        <v>254</v>
      </c>
      <c r="AD40" s="16">
        <f>AC40/AC$109</f>
        <v>0.0006934150143460469</v>
      </c>
    </row>
    <row r="41" spans="2:30" ht="12.75">
      <c r="B41" s="4" t="s">
        <v>96</v>
      </c>
      <c r="C41" s="1"/>
      <c r="D41" s="16">
        <f>C41/C$109</f>
        <v>0</v>
      </c>
      <c r="E41" s="1"/>
      <c r="F41" s="16">
        <f>E41/E$109</f>
        <v>0</v>
      </c>
      <c r="G41" s="10"/>
      <c r="H41" s="16">
        <f>G41/G$109</f>
        <v>0</v>
      </c>
      <c r="I41" s="10"/>
      <c r="J41" s="16">
        <f>I41/I$109</f>
        <v>0</v>
      </c>
      <c r="K41" s="11"/>
      <c r="L41" s="16">
        <f>K41/K$109</f>
        <v>0</v>
      </c>
      <c r="M41" s="11"/>
      <c r="N41" s="16">
        <f>M41/M$109</f>
        <v>0</v>
      </c>
      <c r="O41" s="10"/>
      <c r="P41" s="16">
        <f>O41/O$109</f>
        <v>0</v>
      </c>
      <c r="Q41" s="10"/>
      <c r="R41" s="16">
        <f>Q41/Q$109</f>
        <v>0</v>
      </c>
      <c r="S41" s="11"/>
      <c r="T41" s="16">
        <f>S41/S$109</f>
        <v>0</v>
      </c>
      <c r="U41" s="11"/>
      <c r="V41" s="16">
        <f>U41/U$109</f>
        <v>0</v>
      </c>
      <c r="W41" s="13"/>
      <c r="X41" s="16">
        <f>W41/W$109</f>
        <v>0</v>
      </c>
      <c r="Y41" s="11">
        <v>20</v>
      </c>
      <c r="Z41" s="16">
        <f>Y41/Y$109</f>
        <v>4.6351983053714994E-05</v>
      </c>
      <c r="AA41" s="11">
        <v>75</v>
      </c>
      <c r="AB41" s="16">
        <f>AA41/AA$109</f>
        <v>0.0001957595863469434</v>
      </c>
      <c r="AC41" s="11">
        <v>196</v>
      </c>
      <c r="AD41" s="16">
        <f>AC41/AC$109</f>
        <v>0.0005350761528024613</v>
      </c>
    </row>
    <row r="42" spans="2:30" ht="12.75">
      <c r="B42" s="12" t="s">
        <v>34</v>
      </c>
      <c r="C42" s="1">
        <v>40</v>
      </c>
      <c r="D42" s="16">
        <f>C42/C$109</f>
        <v>8.326117364950377E-05</v>
      </c>
      <c r="E42" s="9">
        <v>99</v>
      </c>
      <c r="F42" s="16">
        <f>E42/E$109</f>
        <v>0.00018088237712331244</v>
      </c>
      <c r="G42" s="1">
        <v>126</v>
      </c>
      <c r="H42" s="16">
        <f>G42/G$109</f>
        <v>0.000220200802160065</v>
      </c>
      <c r="I42" s="9">
        <v>88</v>
      </c>
      <c r="J42" s="16">
        <f>I42/I$109</f>
        <v>0.00018082811055173122</v>
      </c>
      <c r="K42" s="1">
        <v>75</v>
      </c>
      <c r="L42" s="16">
        <f>K42/K$109</f>
        <v>0.00015430923983153545</v>
      </c>
      <c r="M42" s="9">
        <v>68</v>
      </c>
      <c r="N42" s="16">
        <f>M42/M$109</f>
        <v>0.00014081823679000687</v>
      </c>
      <c r="O42" s="1">
        <v>81</v>
      </c>
      <c r="P42" s="16">
        <f>O42/O$109</f>
        <v>0.0001616582544500925</v>
      </c>
      <c r="Q42" s="9">
        <v>70</v>
      </c>
      <c r="R42" s="16">
        <f>Q42/Q$109</f>
        <v>0.00012974712285755065</v>
      </c>
      <c r="S42" s="1">
        <v>112</v>
      </c>
      <c r="T42" s="16">
        <f>S42/S$109</f>
        <v>0.0002049214071513912</v>
      </c>
      <c r="U42" s="9">
        <v>100</v>
      </c>
      <c r="V42" s="16">
        <f>U42/U$109</f>
        <v>0.0001819415712837979</v>
      </c>
      <c r="W42" s="13">
        <v>127</v>
      </c>
      <c r="X42" s="16">
        <f>W42/W$109</f>
        <v>0.0002309166481812132</v>
      </c>
      <c r="Y42" s="11">
        <v>144</v>
      </c>
      <c r="Z42" s="16">
        <f>Y42/Y$109</f>
        <v>0.00033373427798674796</v>
      </c>
      <c r="AA42" s="11">
        <v>137</v>
      </c>
      <c r="AB42" s="16">
        <f>AA42/AA$109</f>
        <v>0.0003575875110604166</v>
      </c>
      <c r="AC42" s="11">
        <v>150</v>
      </c>
      <c r="AD42" s="16">
        <f>AC42/AC$109</f>
        <v>0.0004094970557161694</v>
      </c>
    </row>
    <row r="43" spans="2:30" ht="12.75">
      <c r="B43" s="12" t="s">
        <v>18</v>
      </c>
      <c r="C43" s="1">
        <v>92</v>
      </c>
      <c r="D43" s="16">
        <f>C43/C$109</f>
        <v>0.00019150069939385866</v>
      </c>
      <c r="E43" s="9">
        <v>31</v>
      </c>
      <c r="F43" s="16">
        <f>E43/E$109</f>
        <v>5.663993627093622E-05</v>
      </c>
      <c r="G43" s="1">
        <v>37</v>
      </c>
      <c r="H43" s="16">
        <f>G43/G$109</f>
        <v>6.466214031684449E-05</v>
      </c>
      <c r="I43" s="9">
        <v>34</v>
      </c>
      <c r="J43" s="16">
        <f>I43/I$109</f>
        <v>6.986540634953252E-05</v>
      </c>
      <c r="K43" s="1">
        <v>41</v>
      </c>
      <c r="L43" s="16">
        <f>K43/K$109</f>
        <v>8.435571777457272E-05</v>
      </c>
      <c r="M43" s="9">
        <v>41</v>
      </c>
      <c r="N43" s="16">
        <f>M43/M$109</f>
        <v>8.490511335868061E-05</v>
      </c>
      <c r="O43" s="1">
        <v>52</v>
      </c>
      <c r="P43" s="16">
        <f>O43/O$109</f>
        <v>0.00010378060779512112</v>
      </c>
      <c r="Q43" s="9">
        <v>68</v>
      </c>
      <c r="R43" s="16">
        <f>Q43/Q$109</f>
        <v>0.00012604006220447777</v>
      </c>
      <c r="S43" s="1">
        <v>71</v>
      </c>
      <c r="T43" s="16">
        <f>S43/S$109</f>
        <v>0.00012990553489061404</v>
      </c>
      <c r="U43" s="9">
        <v>70</v>
      </c>
      <c r="V43" s="16">
        <f>U43/U$109</f>
        <v>0.00012735909989865856</v>
      </c>
      <c r="W43" s="13">
        <v>96</v>
      </c>
      <c r="X43" s="16">
        <f>W43/W$109</f>
        <v>0.00017455116712910605</v>
      </c>
      <c r="Y43" s="11">
        <v>100</v>
      </c>
      <c r="Z43" s="16">
        <f>Y43/Y$109</f>
        <v>0.000231759915268575</v>
      </c>
      <c r="AA43" s="11">
        <v>109</v>
      </c>
      <c r="AB43" s="16">
        <f>AA43/AA$109</f>
        <v>0.00028450393215755776</v>
      </c>
      <c r="AC43" s="11">
        <v>137</v>
      </c>
      <c r="AD43" s="16">
        <f>AC43/AC$109</f>
        <v>0.0003740073108874347</v>
      </c>
    </row>
    <row r="44" spans="2:30" ht="12.75">
      <c r="B44" s="12" t="s">
        <v>9</v>
      </c>
      <c r="C44" s="1"/>
      <c r="D44" s="16">
        <f>C44/C$109</f>
        <v>0</v>
      </c>
      <c r="E44" s="9"/>
      <c r="F44" s="16">
        <f>E44/E$109</f>
        <v>0</v>
      </c>
      <c r="G44" s="1"/>
      <c r="H44" s="16">
        <f>G44/G$109</f>
        <v>0</v>
      </c>
      <c r="I44" s="9"/>
      <c r="J44" s="16">
        <f>I44/I$109</f>
        <v>0</v>
      </c>
      <c r="K44" s="1"/>
      <c r="L44" s="16">
        <f>K44/K$109</f>
        <v>0</v>
      </c>
      <c r="M44" s="9"/>
      <c r="N44" s="16">
        <f>M44/M$109</f>
        <v>0</v>
      </c>
      <c r="O44" s="1">
        <v>4</v>
      </c>
      <c r="P44" s="16">
        <f>O44/O$109</f>
        <v>7.983123676547778E-06</v>
      </c>
      <c r="Q44" s="9"/>
      <c r="R44" s="16">
        <f>Q44/Q$109</f>
        <v>0</v>
      </c>
      <c r="S44" s="1">
        <v>5</v>
      </c>
      <c r="T44" s="16">
        <f>S44/S$109</f>
        <v>9.14827710497282E-06</v>
      </c>
      <c r="U44" s="9">
        <v>18</v>
      </c>
      <c r="V44" s="16">
        <f>U44/U$109</f>
        <v>3.274948283108363E-05</v>
      </c>
      <c r="W44" s="13">
        <v>48</v>
      </c>
      <c r="X44" s="16">
        <f>W44/W$109</f>
        <v>8.727558356455302E-05</v>
      </c>
      <c r="Y44" s="11">
        <v>54</v>
      </c>
      <c r="Z44" s="16">
        <f>Y44/Y$109</f>
        <v>0.00012515035424503048</v>
      </c>
      <c r="AA44" s="11">
        <v>97</v>
      </c>
      <c r="AB44" s="16">
        <f>AA44/AA$109</f>
        <v>0.0002531823983420468</v>
      </c>
      <c r="AC44" s="11">
        <v>131</v>
      </c>
      <c r="AD44" s="16">
        <f>AC44/AC$109</f>
        <v>0.00035762742865878795</v>
      </c>
    </row>
    <row r="45" spans="2:30" ht="12.75">
      <c r="B45" s="12" t="s">
        <v>11</v>
      </c>
      <c r="C45" s="1"/>
      <c r="D45" s="16">
        <f>C45/C$109</f>
        <v>0</v>
      </c>
      <c r="E45" s="9"/>
      <c r="F45" s="16">
        <f>E45/E$109</f>
        <v>0</v>
      </c>
      <c r="G45" s="1"/>
      <c r="H45" s="16">
        <f>G45/G$109</f>
        <v>0</v>
      </c>
      <c r="I45" s="9"/>
      <c r="J45" s="16">
        <f>I45/I$109</f>
        <v>0</v>
      </c>
      <c r="K45" s="1"/>
      <c r="L45" s="16">
        <f>K45/K$109</f>
        <v>0</v>
      </c>
      <c r="M45" s="9"/>
      <c r="N45" s="16">
        <f>M45/M$109</f>
        <v>0</v>
      </c>
      <c r="O45" s="1"/>
      <c r="P45" s="16">
        <f>O45/O$109</f>
        <v>0</v>
      </c>
      <c r="Q45" s="9"/>
      <c r="R45" s="16">
        <f>Q45/Q$109</f>
        <v>0</v>
      </c>
      <c r="S45" s="1"/>
      <c r="T45" s="16">
        <f>S45/S$109</f>
        <v>0</v>
      </c>
      <c r="U45" s="9">
        <v>73</v>
      </c>
      <c r="V45" s="16">
        <f>U45/U$109</f>
        <v>0.0001328173470371725</v>
      </c>
      <c r="W45" s="13">
        <v>232</v>
      </c>
      <c r="X45" s="16">
        <f>W45/W$109</f>
        <v>0.00042183198722867295</v>
      </c>
      <c r="Y45" s="11">
        <v>89</v>
      </c>
      <c r="Z45" s="16">
        <f>Y45/Y$109</f>
        <v>0.00020626632458903174</v>
      </c>
      <c r="AA45" s="11">
        <v>98</v>
      </c>
      <c r="AB45" s="16">
        <f>AA45/AA$109</f>
        <v>0.00025579252616000605</v>
      </c>
      <c r="AC45" s="11">
        <v>121</v>
      </c>
      <c r="AD45" s="16">
        <f>AC45/AC$109</f>
        <v>0.0003303276249443766</v>
      </c>
    </row>
    <row r="46" spans="2:30" ht="12.75">
      <c r="B46" s="12" t="s">
        <v>59</v>
      </c>
      <c r="C46" s="1">
        <v>65</v>
      </c>
      <c r="D46" s="16">
        <f>C46/C$109</f>
        <v>0.00013529940718044363</v>
      </c>
      <c r="E46" s="9">
        <v>70</v>
      </c>
      <c r="F46" s="16">
        <f>E46/E$109</f>
        <v>0.00012789663028921083</v>
      </c>
      <c r="G46" s="1">
        <v>81</v>
      </c>
      <c r="H46" s="16">
        <f>G46/G$109</f>
        <v>0.00014155765853147038</v>
      </c>
      <c r="I46" s="9">
        <v>45</v>
      </c>
      <c r="J46" s="16">
        <f>I46/I$109</f>
        <v>9.246892016849892E-05</v>
      </c>
      <c r="K46" s="1">
        <v>59</v>
      </c>
      <c r="L46" s="16">
        <f>K46/K$109</f>
        <v>0.00012138993533414123</v>
      </c>
      <c r="M46" s="9">
        <v>326</v>
      </c>
      <c r="N46" s="16">
        <f>M46/M$109</f>
        <v>0.00067509919402268</v>
      </c>
      <c r="O46" s="1">
        <v>307</v>
      </c>
      <c r="P46" s="16">
        <f>O46/O$109</f>
        <v>0.000612704742175042</v>
      </c>
      <c r="Q46" s="9">
        <v>311</v>
      </c>
      <c r="R46" s="16">
        <f>Q46/Q$109</f>
        <v>0.0005764479315528321</v>
      </c>
      <c r="S46" s="1">
        <v>317</v>
      </c>
      <c r="T46" s="16">
        <f>S46/S$109</f>
        <v>0.0005800007684552768</v>
      </c>
      <c r="U46" s="9">
        <v>222</v>
      </c>
      <c r="V46" s="16">
        <f>U46/U$109</f>
        <v>0.0004039102882500314</v>
      </c>
      <c r="W46" s="13">
        <v>174</v>
      </c>
      <c r="X46" s="16">
        <f>W46/W$109</f>
        <v>0.0003163739904215047</v>
      </c>
      <c r="Y46" s="11">
        <v>106</v>
      </c>
      <c r="Z46" s="16">
        <f>Y46/Y$109</f>
        <v>0.00024566551018468947</v>
      </c>
      <c r="AA46" s="11">
        <v>102</v>
      </c>
      <c r="AB46" s="16">
        <f>AA46/AA$109</f>
        <v>0.00026623303743184305</v>
      </c>
      <c r="AC46" s="11">
        <v>120</v>
      </c>
      <c r="AD46" s="16">
        <f>AC46/AC$109</f>
        <v>0.0003275976445729355</v>
      </c>
    </row>
    <row r="47" spans="2:30" ht="12.75">
      <c r="B47" s="4" t="s">
        <v>84</v>
      </c>
      <c r="C47" s="1">
        <v>2181</v>
      </c>
      <c r="D47" s="16">
        <f>C47/C$109</f>
        <v>0.0045398154932391925</v>
      </c>
      <c r="E47" s="1">
        <v>1188</v>
      </c>
      <c r="F47" s="16">
        <f>E47/E$109</f>
        <v>0.0021705885254797493</v>
      </c>
      <c r="G47" s="11">
        <v>1299</v>
      </c>
      <c r="H47" s="16">
        <f>G47/G$109</f>
        <v>0.0022701654127454322</v>
      </c>
      <c r="I47" s="11">
        <v>746</v>
      </c>
      <c r="J47" s="16">
        <f>I47/I$109</f>
        <v>0.0015329292099044488</v>
      </c>
      <c r="K47" s="11">
        <v>667</v>
      </c>
      <c r="L47" s="16">
        <f>K47/K$109</f>
        <v>0.001372323506235122</v>
      </c>
      <c r="M47" s="11">
        <v>673</v>
      </c>
      <c r="N47" s="16">
        <f>M47/M$109</f>
        <v>0.0013936863729363915</v>
      </c>
      <c r="O47" s="11">
        <v>1352</v>
      </c>
      <c r="P47" s="16">
        <f>O47/O$109</f>
        <v>0.002698295802673149</v>
      </c>
      <c r="Q47" s="11">
        <v>1638</v>
      </c>
      <c r="R47" s="16">
        <f>Q47/Q$109</f>
        <v>0.003036082674866685</v>
      </c>
      <c r="S47" s="11">
        <v>1768</v>
      </c>
      <c r="T47" s="16">
        <f>S47/S$109</f>
        <v>0.0032348307843183895</v>
      </c>
      <c r="U47" s="11">
        <v>1741</v>
      </c>
      <c r="V47" s="16">
        <f>U47/U$109</f>
        <v>0.003167602756050922</v>
      </c>
      <c r="W47" s="13">
        <v>1557</v>
      </c>
      <c r="X47" s="16">
        <f>W47/W$109</f>
        <v>0.0028310017418751885</v>
      </c>
      <c r="Y47" s="11">
        <v>152</v>
      </c>
      <c r="Z47" s="16">
        <f>Y47/Y$109</f>
        <v>0.00035227507120823395</v>
      </c>
      <c r="AA47" s="11">
        <v>164</v>
      </c>
      <c r="AB47" s="16">
        <f>AA47/AA$109</f>
        <v>0.00042806096214531624</v>
      </c>
      <c r="AC47" s="11">
        <v>91</v>
      </c>
      <c r="AD47" s="16">
        <f>AC47/AC$109</f>
        <v>0.0002484282138011428</v>
      </c>
    </row>
    <row r="48" spans="2:30" ht="12.75">
      <c r="B48" s="15" t="s">
        <v>101</v>
      </c>
      <c r="C48" s="5"/>
      <c r="D48" s="16">
        <f>C48/C$109</f>
        <v>0</v>
      </c>
      <c r="F48" s="16">
        <f>E48/E$109</f>
        <v>0</v>
      </c>
      <c r="H48" s="16">
        <f>G48/G$109</f>
        <v>0</v>
      </c>
      <c r="J48" s="16">
        <f>I48/I$109</f>
        <v>0</v>
      </c>
      <c r="L48" s="16">
        <f>K48/K$109</f>
        <v>0</v>
      </c>
      <c r="N48" s="16">
        <f>M48/M$109</f>
        <v>0</v>
      </c>
      <c r="P48" s="16">
        <f>O48/O$109</f>
        <v>0</v>
      </c>
      <c r="R48" s="16">
        <f>Q48/Q$109</f>
        <v>0</v>
      </c>
      <c r="T48" s="16">
        <f>S48/S$109</f>
        <v>0</v>
      </c>
      <c r="V48" s="16">
        <f>U48/U$109</f>
        <v>0</v>
      </c>
      <c r="X48" s="16">
        <f>W48/W$109</f>
        <v>0</v>
      </c>
      <c r="Y48" s="11"/>
      <c r="Z48" s="16">
        <f>Y48/Y$109</f>
        <v>0</v>
      </c>
      <c r="AA48" s="11">
        <v>37</v>
      </c>
      <c r="AB48" s="16">
        <f>AA48/AA$109</f>
        <v>9.657472926449208E-05</v>
      </c>
      <c r="AC48" s="11">
        <v>61</v>
      </c>
      <c r="AD48" s="16">
        <f>AC48/AC$109</f>
        <v>0.00016652880265790888</v>
      </c>
    </row>
    <row r="49" spans="2:30" ht="12.75">
      <c r="B49" s="12" t="s">
        <v>52</v>
      </c>
      <c r="C49" s="1">
        <v>3</v>
      </c>
      <c r="D49" s="16">
        <f>C49/C$109</f>
        <v>6.244588023712782E-06</v>
      </c>
      <c r="E49" s="9">
        <v>17</v>
      </c>
      <c r="F49" s="16">
        <f>E49/E$109</f>
        <v>3.1060610213094055E-05</v>
      </c>
      <c r="G49" s="1">
        <v>12</v>
      </c>
      <c r="H49" s="16">
        <f>G49/G$109</f>
        <v>2.097150496762524E-05</v>
      </c>
      <c r="I49" s="9">
        <v>8</v>
      </c>
      <c r="J49" s="16">
        <f>I49/I$109</f>
        <v>1.6438919141066474E-05</v>
      </c>
      <c r="K49" s="1">
        <v>11</v>
      </c>
      <c r="L49" s="16">
        <f>K49/K$109</f>
        <v>2.2632021841958532E-05</v>
      </c>
      <c r="M49" s="9">
        <v>10</v>
      </c>
      <c r="N49" s="16">
        <f>M49/M$109</f>
        <v>2.070856423382454E-05</v>
      </c>
      <c r="O49" s="1">
        <v>22</v>
      </c>
      <c r="P49" s="16">
        <f>O49/O$109</f>
        <v>4.390718022101278E-05</v>
      </c>
      <c r="Q49" s="9">
        <v>18</v>
      </c>
      <c r="R49" s="16">
        <f>Q49/Q$109</f>
        <v>3.3363545877655875E-05</v>
      </c>
      <c r="S49" s="1">
        <v>20</v>
      </c>
      <c r="T49" s="16">
        <f>S49/S$109</f>
        <v>3.659310841989128E-05</v>
      </c>
      <c r="U49" s="9">
        <v>22</v>
      </c>
      <c r="V49" s="16">
        <f>U49/U$109</f>
        <v>4.0027145682435545E-05</v>
      </c>
      <c r="W49" s="13">
        <v>33</v>
      </c>
      <c r="X49" s="16">
        <f>W49/W$109</f>
        <v>6.0001963700630205E-05</v>
      </c>
      <c r="Y49" s="11">
        <v>40</v>
      </c>
      <c r="Z49" s="16">
        <f>Y49/Y$109</f>
        <v>9.270396610742999E-05</v>
      </c>
      <c r="AA49" s="11">
        <v>56</v>
      </c>
      <c r="AB49" s="16">
        <f>AA49/AA$109</f>
        <v>0.00014616715780571774</v>
      </c>
      <c r="AC49" s="11">
        <v>56</v>
      </c>
      <c r="AD49" s="16">
        <f>AC49/AC$109</f>
        <v>0.00015287890080070324</v>
      </c>
    </row>
    <row r="50" spans="2:30" ht="12.75">
      <c r="B50" s="12" t="s">
        <v>15</v>
      </c>
      <c r="C50" s="1">
        <v>52</v>
      </c>
      <c r="D50" s="16">
        <f>C50/C$109</f>
        <v>0.00010823952574435489</v>
      </c>
      <c r="E50" s="9">
        <v>106</v>
      </c>
      <c r="F50" s="16">
        <f>E50/E$109</f>
        <v>0.00019367204015223352</v>
      </c>
      <c r="G50" s="1">
        <v>92</v>
      </c>
      <c r="H50" s="16">
        <f>G50/G$109</f>
        <v>0.00016078153808512683</v>
      </c>
      <c r="I50" s="9">
        <v>37</v>
      </c>
      <c r="J50" s="16">
        <f>I50/I$109</f>
        <v>7.603000102743244E-05</v>
      </c>
      <c r="K50" s="1">
        <v>38</v>
      </c>
      <c r="L50" s="16">
        <f>K50/K$109</f>
        <v>7.81833481813113E-05</v>
      </c>
      <c r="M50" s="9">
        <v>45</v>
      </c>
      <c r="N50" s="16">
        <f>M50/M$109</f>
        <v>9.318853905221044E-05</v>
      </c>
      <c r="O50" s="1">
        <v>31</v>
      </c>
      <c r="P50" s="16">
        <f>O50/O$109</f>
        <v>6.186920849324528E-05</v>
      </c>
      <c r="Q50" s="9">
        <v>18</v>
      </c>
      <c r="R50" s="16">
        <f>Q50/Q$109</f>
        <v>3.3363545877655875E-05</v>
      </c>
      <c r="S50" s="1">
        <v>46</v>
      </c>
      <c r="T50" s="16">
        <f>S50/S$109</f>
        <v>8.416414936574996E-05</v>
      </c>
      <c r="U50" s="9">
        <v>57</v>
      </c>
      <c r="V50" s="16">
        <f>U50/U$109</f>
        <v>0.00010370669563176481</v>
      </c>
      <c r="W50" s="13">
        <v>44</v>
      </c>
      <c r="X50" s="16">
        <f>W50/W$109</f>
        <v>8.000261826750693E-05</v>
      </c>
      <c r="Y50" s="11">
        <v>59</v>
      </c>
      <c r="Z50" s="16">
        <f>Y50/Y$109</f>
        <v>0.00013673835000845925</v>
      </c>
      <c r="AA50" s="11">
        <v>43</v>
      </c>
      <c r="AB50" s="16">
        <f>AA50/AA$109</f>
        <v>0.00011223549617224756</v>
      </c>
      <c r="AC50" s="11">
        <v>47</v>
      </c>
      <c r="AD50" s="16">
        <f>AC50/AC$109</f>
        <v>0.00012830907745773308</v>
      </c>
    </row>
    <row r="51" spans="2:30" ht="12.75">
      <c r="B51" s="12" t="s">
        <v>105</v>
      </c>
      <c r="C51" s="1"/>
      <c r="D51" s="16">
        <f>C51/C$109</f>
        <v>0</v>
      </c>
      <c r="E51" s="9"/>
      <c r="F51" s="16">
        <f>E51/E$109</f>
        <v>0</v>
      </c>
      <c r="G51" s="1"/>
      <c r="H51" s="16">
        <f>G51/G$109</f>
        <v>0</v>
      </c>
      <c r="I51" s="9"/>
      <c r="J51" s="16">
        <f>I51/I$109</f>
        <v>0</v>
      </c>
      <c r="K51" s="1"/>
      <c r="L51" s="16">
        <f>K51/K$109</f>
        <v>0</v>
      </c>
      <c r="M51" s="9"/>
      <c r="N51" s="16">
        <f>M51/M$109</f>
        <v>0</v>
      </c>
      <c r="O51" s="1"/>
      <c r="P51" s="16">
        <f>O51/O$109</f>
        <v>0</v>
      </c>
      <c r="Q51" s="9"/>
      <c r="R51" s="16">
        <f>Q51/Q$109</f>
        <v>0</v>
      </c>
      <c r="S51" s="1"/>
      <c r="T51" s="16">
        <f>S51/S$109</f>
        <v>0</v>
      </c>
      <c r="U51" s="9"/>
      <c r="V51" s="16">
        <f>U51/U$109</f>
        <v>0</v>
      </c>
      <c r="W51" s="14"/>
      <c r="X51" s="16">
        <f>W51/W$109</f>
        <v>0</v>
      </c>
      <c r="Y51" s="11"/>
      <c r="Z51" s="16">
        <f>Y51/Y$109</f>
        <v>0</v>
      </c>
      <c r="AA51" s="11"/>
      <c r="AB51" s="16">
        <f>AA51/AA$109</f>
        <v>0</v>
      </c>
      <c r="AC51" s="11">
        <v>41</v>
      </c>
      <c r="AD51" s="16">
        <f>AC51/AC$109</f>
        <v>0.00011192919522908631</v>
      </c>
    </row>
    <row r="52" spans="2:30" ht="12.75">
      <c r="B52" s="4" t="s">
        <v>95</v>
      </c>
      <c r="C52" s="1"/>
      <c r="D52" s="16">
        <f>C52/C$109</f>
        <v>0</v>
      </c>
      <c r="E52" s="1"/>
      <c r="F52" s="16">
        <f>E52/E$109</f>
        <v>0</v>
      </c>
      <c r="G52" s="10"/>
      <c r="H52" s="16">
        <f>G52/G$109</f>
        <v>0</v>
      </c>
      <c r="I52" s="10"/>
      <c r="J52" s="16">
        <f>I52/I$109</f>
        <v>0</v>
      </c>
      <c r="K52" s="11"/>
      <c r="L52" s="16">
        <f>K52/K$109</f>
        <v>0</v>
      </c>
      <c r="M52" s="11"/>
      <c r="N52" s="16">
        <f>M52/M$109</f>
        <v>0</v>
      </c>
      <c r="O52" s="10"/>
      <c r="P52" s="16">
        <f>O52/O$109</f>
        <v>0</v>
      </c>
      <c r="Q52" s="10"/>
      <c r="R52" s="16">
        <f>Q52/Q$109</f>
        <v>0</v>
      </c>
      <c r="S52" s="11"/>
      <c r="T52" s="16">
        <f>S52/S$109</f>
        <v>0</v>
      </c>
      <c r="U52" s="11"/>
      <c r="V52" s="16">
        <f>U52/U$109</f>
        <v>0</v>
      </c>
      <c r="W52" s="13"/>
      <c r="X52" s="16">
        <f>W52/W$109</f>
        <v>0</v>
      </c>
      <c r="Y52" s="11">
        <v>20</v>
      </c>
      <c r="Z52" s="16">
        <f>Y52/Y$109</f>
        <v>4.6351983053714994E-05</v>
      </c>
      <c r="AA52" s="11">
        <v>41</v>
      </c>
      <c r="AB52" s="16">
        <f>AA52/AA$109</f>
        <v>0.00010701524053632906</v>
      </c>
      <c r="AC52" s="11">
        <v>36</v>
      </c>
      <c r="AD52" s="16">
        <f>AC52/AC$109</f>
        <v>9.827929337188066E-05</v>
      </c>
    </row>
    <row r="53" spans="2:30" ht="12.75">
      <c r="B53" s="12" t="s">
        <v>57</v>
      </c>
      <c r="C53" s="1">
        <v>42</v>
      </c>
      <c r="D53" s="16">
        <f>C53/C$109</f>
        <v>8.742423233197895E-05</v>
      </c>
      <c r="E53" s="9">
        <v>68</v>
      </c>
      <c r="F53" s="16">
        <f>E53/E$109</f>
        <v>0.00012424244085237622</v>
      </c>
      <c r="G53" s="1">
        <v>35</v>
      </c>
      <c r="H53" s="16">
        <f>G53/G$109</f>
        <v>6.116688948890694E-05</v>
      </c>
      <c r="I53" s="9">
        <v>37</v>
      </c>
      <c r="J53" s="16">
        <f>I53/I$109</f>
        <v>7.603000102743244E-05</v>
      </c>
      <c r="K53" s="1">
        <v>38</v>
      </c>
      <c r="L53" s="16">
        <f>K53/K$109</f>
        <v>7.81833481813113E-05</v>
      </c>
      <c r="M53" s="9">
        <v>59</v>
      </c>
      <c r="N53" s="16">
        <f>M53/M$109</f>
        <v>0.0001221805289795648</v>
      </c>
      <c r="O53" s="1">
        <v>43</v>
      </c>
      <c r="P53" s="16">
        <f>O53/O$109</f>
        <v>8.581857952288862E-05</v>
      </c>
      <c r="Q53" s="9">
        <v>26</v>
      </c>
      <c r="R53" s="16">
        <f>Q53/Q$109</f>
        <v>4.819178848994738E-05</v>
      </c>
      <c r="S53" s="1">
        <v>27</v>
      </c>
      <c r="T53" s="16">
        <f>S53/S$109</f>
        <v>4.940069636685323E-05</v>
      </c>
      <c r="U53" s="9">
        <v>34</v>
      </c>
      <c r="V53" s="16">
        <f>U53/U$109</f>
        <v>6.186013423649129E-05</v>
      </c>
      <c r="W53" s="13">
        <v>45</v>
      </c>
      <c r="X53" s="16">
        <f>W53/W$109</f>
        <v>8.182085959176845E-05</v>
      </c>
      <c r="Y53" s="11">
        <v>27</v>
      </c>
      <c r="Z53" s="16">
        <f>Y53/Y$109</f>
        <v>6.257517712251524E-05</v>
      </c>
      <c r="AA53" s="11">
        <v>43</v>
      </c>
      <c r="AB53" s="16">
        <f>AA53/AA$109</f>
        <v>0.00011223549617224756</v>
      </c>
      <c r="AC53" s="11">
        <v>32</v>
      </c>
      <c r="AD53" s="16">
        <f>AC53/AC$109</f>
        <v>8.735937188611614E-05</v>
      </c>
    </row>
    <row r="54" spans="2:30" ht="12.75">
      <c r="B54" s="4" t="s">
        <v>90</v>
      </c>
      <c r="C54" s="1"/>
      <c r="D54" s="16">
        <f>C54/C$109</f>
        <v>0</v>
      </c>
      <c r="E54" s="1"/>
      <c r="F54" s="16">
        <f>E54/E$109</f>
        <v>0</v>
      </c>
      <c r="G54" s="11"/>
      <c r="H54" s="16">
        <f>G54/G$109</f>
        <v>0</v>
      </c>
      <c r="I54" s="10"/>
      <c r="J54" s="16">
        <f>I54/I$109</f>
        <v>0</v>
      </c>
      <c r="K54" s="11"/>
      <c r="L54" s="16">
        <f>K54/K$109</f>
        <v>0</v>
      </c>
      <c r="M54" s="11"/>
      <c r="N54" s="16">
        <f>M54/M$109</f>
        <v>0</v>
      </c>
      <c r="O54" s="10"/>
      <c r="P54" s="16">
        <f>O54/O$109</f>
        <v>0</v>
      </c>
      <c r="Q54" s="11">
        <v>8</v>
      </c>
      <c r="R54" s="16">
        <f>Q54/Q$109</f>
        <v>1.4828242612291501E-05</v>
      </c>
      <c r="S54" s="11">
        <v>4</v>
      </c>
      <c r="T54" s="16">
        <f>S54/S$109</f>
        <v>7.318621683978257E-06</v>
      </c>
      <c r="U54" s="11"/>
      <c r="V54" s="16">
        <f>U54/U$109</f>
        <v>0</v>
      </c>
      <c r="W54" s="13"/>
      <c r="X54" s="16">
        <f>W54/W$109</f>
        <v>0</v>
      </c>
      <c r="Y54" s="11">
        <v>11</v>
      </c>
      <c r="Z54" s="16">
        <f>Y54/Y$109</f>
        <v>2.5493590679543246E-05</v>
      </c>
      <c r="AA54" s="11">
        <v>24</v>
      </c>
      <c r="AB54" s="16">
        <f>AA54/AA$109</f>
        <v>6.26430676310219E-05</v>
      </c>
      <c r="AC54" s="11">
        <v>29</v>
      </c>
      <c r="AD54" s="16">
        <f>AC54/AC$109</f>
        <v>7.916943077179275E-05</v>
      </c>
    </row>
    <row r="55" spans="2:30" ht="12.75">
      <c r="B55" s="4" t="s">
        <v>77</v>
      </c>
      <c r="C55" s="1">
        <v>2</v>
      </c>
      <c r="D55" s="16">
        <f>C55/C$109</f>
        <v>4.163058682475188E-06</v>
      </c>
      <c r="E55" s="1">
        <v>14</v>
      </c>
      <c r="F55" s="16">
        <f>E55/E$109</f>
        <v>2.5579326057842164E-05</v>
      </c>
      <c r="G55" s="11">
        <v>8</v>
      </c>
      <c r="H55" s="16">
        <f>G55/G$109</f>
        <v>1.398100331175016E-05</v>
      </c>
      <c r="I55" s="11">
        <v>6</v>
      </c>
      <c r="J55" s="16">
        <f>I55/I$109</f>
        <v>1.2329189355799856E-05</v>
      </c>
      <c r="K55" s="11">
        <v>5</v>
      </c>
      <c r="L55" s="16">
        <f>K55/K$109</f>
        <v>1.0287282655435697E-05</v>
      </c>
      <c r="M55" s="11">
        <v>7</v>
      </c>
      <c r="N55" s="16">
        <f>M55/M$109</f>
        <v>1.4495994963677179E-05</v>
      </c>
      <c r="O55" s="11">
        <v>9</v>
      </c>
      <c r="P55" s="16">
        <f>O55/O$109</f>
        <v>1.79620282722325E-05</v>
      </c>
      <c r="Q55" s="11">
        <v>19</v>
      </c>
      <c r="R55" s="16">
        <f>Q55/Q$109</f>
        <v>3.5217076204192315E-05</v>
      </c>
      <c r="S55" s="11">
        <v>18</v>
      </c>
      <c r="T55" s="16">
        <f>S55/S$109</f>
        <v>3.293379757790215E-05</v>
      </c>
      <c r="U55" s="11">
        <v>15</v>
      </c>
      <c r="V55" s="16">
        <f>U55/U$109</f>
        <v>2.729123569256969E-05</v>
      </c>
      <c r="W55" s="13">
        <v>30</v>
      </c>
      <c r="X55" s="16">
        <f>W55/W$109</f>
        <v>5.454723972784564E-05</v>
      </c>
      <c r="Y55" s="11">
        <v>8</v>
      </c>
      <c r="Z55" s="16">
        <f>Y55/Y$109</f>
        <v>1.8540793221485998E-05</v>
      </c>
      <c r="AA55" s="11">
        <v>7</v>
      </c>
      <c r="AB55" s="16">
        <f>AA55/AA$109</f>
        <v>1.8270894725714717E-05</v>
      </c>
      <c r="AC55" s="11">
        <v>19</v>
      </c>
      <c r="AD55" s="16">
        <f>AC55/AC$109</f>
        <v>5.186962705738146E-05</v>
      </c>
    </row>
    <row r="56" spans="2:30" ht="12.75">
      <c r="B56" s="12" t="s">
        <v>24</v>
      </c>
      <c r="C56" s="1">
        <v>4704</v>
      </c>
      <c r="D56" s="16">
        <f>C56/C$109</f>
        <v>0.009791514021181643</v>
      </c>
      <c r="E56" s="9">
        <v>5320</v>
      </c>
      <c r="F56" s="16">
        <f>E56/E$109</f>
        <v>0.009720143901980022</v>
      </c>
      <c r="G56" s="1">
        <v>4316</v>
      </c>
      <c r="H56" s="16">
        <f>G56/G$109</f>
        <v>0.007542751286689211</v>
      </c>
      <c r="I56" s="9">
        <v>5044</v>
      </c>
      <c r="J56" s="16">
        <f>I56/I$109</f>
        <v>0.010364738518442412</v>
      </c>
      <c r="K56" s="1">
        <v>4656</v>
      </c>
      <c r="L56" s="16">
        <f>K56/K$109</f>
        <v>0.009579517608741721</v>
      </c>
      <c r="M56" s="9">
        <v>2489</v>
      </c>
      <c r="N56" s="16">
        <f>M56/M$109</f>
        <v>0.005154361637798928</v>
      </c>
      <c r="O56" s="1">
        <v>50</v>
      </c>
      <c r="P56" s="16">
        <f>O56/O$109</f>
        <v>9.978904595684723E-05</v>
      </c>
      <c r="Q56" s="9">
        <v>24</v>
      </c>
      <c r="R56" s="16">
        <f>Q56/Q$109</f>
        <v>4.44847278368745E-05</v>
      </c>
      <c r="S56" s="1">
        <v>51</v>
      </c>
      <c r="T56" s="16">
        <f>S56/S$109</f>
        <v>9.331242647072277E-05</v>
      </c>
      <c r="U56" s="9">
        <v>32</v>
      </c>
      <c r="V56" s="16">
        <f>U56/U$109</f>
        <v>5.822130281081533E-05</v>
      </c>
      <c r="W56" s="13">
        <v>4</v>
      </c>
      <c r="X56" s="16">
        <f>W56/W$109</f>
        <v>7.272965297046085E-06</v>
      </c>
      <c r="Y56" s="11"/>
      <c r="Z56" s="16">
        <f>Y56/Y$109</f>
        <v>0</v>
      </c>
      <c r="AA56" s="11">
        <v>2</v>
      </c>
      <c r="AB56" s="16">
        <f>AA56/AA$109</f>
        <v>5.220255635918491E-06</v>
      </c>
      <c r="AC56" s="11">
        <v>18</v>
      </c>
      <c r="AD56" s="16">
        <f>AC56/AC$109</f>
        <v>4.913964668594033E-05</v>
      </c>
    </row>
    <row r="57" spans="2:30" ht="12.75">
      <c r="B57" s="12" t="s">
        <v>14</v>
      </c>
      <c r="C57" s="1"/>
      <c r="D57" s="16">
        <f>C57/C$109</f>
        <v>0</v>
      </c>
      <c r="E57" s="9"/>
      <c r="F57" s="16">
        <f>E57/E$109</f>
        <v>0</v>
      </c>
      <c r="G57" s="1"/>
      <c r="H57" s="16">
        <f>G57/G$109</f>
        <v>0</v>
      </c>
      <c r="I57" s="9"/>
      <c r="J57" s="16">
        <f>I57/I$109</f>
        <v>0</v>
      </c>
      <c r="K57" s="1">
        <v>1</v>
      </c>
      <c r="L57" s="16">
        <f>K57/K$109</f>
        <v>2.0574565310871395E-06</v>
      </c>
      <c r="M57" s="9">
        <v>1</v>
      </c>
      <c r="N57" s="16">
        <f>M57/M$109</f>
        <v>2.070856423382454E-06</v>
      </c>
      <c r="O57" s="1">
        <v>5</v>
      </c>
      <c r="P57" s="16">
        <f>O57/O$109</f>
        <v>9.978904595684722E-06</v>
      </c>
      <c r="Q57" s="9">
        <v>3</v>
      </c>
      <c r="R57" s="16">
        <f>Q57/Q$109</f>
        <v>5.5605909796093125E-06</v>
      </c>
      <c r="S57" s="1">
        <v>13</v>
      </c>
      <c r="T57" s="16">
        <f>S57/S$109</f>
        <v>2.3785520472929332E-05</v>
      </c>
      <c r="U57" s="9">
        <v>14</v>
      </c>
      <c r="V57" s="16">
        <f>U57/U$109</f>
        <v>2.5471819979731708E-05</v>
      </c>
      <c r="W57" s="13">
        <v>29</v>
      </c>
      <c r="X57" s="16">
        <f>W57/W$109</f>
        <v>5.272899840358412E-05</v>
      </c>
      <c r="Y57" s="11">
        <v>30</v>
      </c>
      <c r="Z57" s="16">
        <f>Y57/Y$109</f>
        <v>6.95279745805725E-05</v>
      </c>
      <c r="AA57" s="11">
        <v>13</v>
      </c>
      <c r="AB57" s="16">
        <f>AA57/AA$109</f>
        <v>3.393166163347019E-05</v>
      </c>
      <c r="AC57" s="11">
        <v>11</v>
      </c>
      <c r="AD57" s="16">
        <f>AC57/AC$109</f>
        <v>3.002978408585242E-05</v>
      </c>
    </row>
    <row r="58" spans="2:30" ht="12.75">
      <c r="B58" s="4" t="s">
        <v>67</v>
      </c>
      <c r="C58" s="1">
        <v>21</v>
      </c>
      <c r="D58" s="16">
        <f>C58/C$109</f>
        <v>4.371211616598948E-05</v>
      </c>
      <c r="E58" s="1">
        <v>29</v>
      </c>
      <c r="F58" s="16">
        <f>E58/E$109</f>
        <v>5.298574683410163E-05</v>
      </c>
      <c r="G58" s="10">
        <v>20</v>
      </c>
      <c r="H58" s="16">
        <f>G58/G$109</f>
        <v>3.4952508279375396E-05</v>
      </c>
      <c r="I58" s="10">
        <v>19</v>
      </c>
      <c r="J58" s="16">
        <f>I58/I$109</f>
        <v>3.904243296003288E-05</v>
      </c>
      <c r="K58" s="11">
        <v>22</v>
      </c>
      <c r="L58" s="16">
        <f>K58/K$109</f>
        <v>4.5264043683917065E-05</v>
      </c>
      <c r="M58" s="11">
        <v>13</v>
      </c>
      <c r="N58" s="16">
        <f>M58/M$109</f>
        <v>2.6921133503971904E-05</v>
      </c>
      <c r="O58" s="10">
        <v>14</v>
      </c>
      <c r="P58" s="16">
        <f>O58/O$109</f>
        <v>2.7940932867917222E-05</v>
      </c>
      <c r="Q58" s="10">
        <v>29</v>
      </c>
      <c r="R58" s="16">
        <f>Q58/Q$109</f>
        <v>5.375237946955669E-05</v>
      </c>
      <c r="S58" s="11">
        <v>15</v>
      </c>
      <c r="T58" s="16">
        <f>S58/S$109</f>
        <v>2.744483131491846E-05</v>
      </c>
      <c r="U58" s="11">
        <v>27</v>
      </c>
      <c r="V58" s="16">
        <f>U58/U$109</f>
        <v>4.912422424662544E-05</v>
      </c>
      <c r="W58" s="13">
        <v>24</v>
      </c>
      <c r="X58" s="16">
        <f>W58/W$109</f>
        <v>4.363779178227651E-05</v>
      </c>
      <c r="Y58" s="11">
        <v>25</v>
      </c>
      <c r="Z58" s="16">
        <f>Y58/Y$109</f>
        <v>5.793997881714375E-05</v>
      </c>
      <c r="AA58" s="11">
        <v>12</v>
      </c>
      <c r="AB58" s="16">
        <f>AA58/AA$109</f>
        <v>3.132153381551095E-05</v>
      </c>
      <c r="AC58" s="11">
        <v>10</v>
      </c>
      <c r="AD58" s="16">
        <f>AC58/AC$109</f>
        <v>2.7299803714411292E-05</v>
      </c>
    </row>
    <row r="59" spans="2:30" ht="12.75">
      <c r="B59" s="12" t="s">
        <v>62</v>
      </c>
      <c r="C59" s="1"/>
      <c r="D59" s="16">
        <f>C59/C$109</f>
        <v>0</v>
      </c>
      <c r="E59" s="9"/>
      <c r="F59" s="16">
        <f>E59/E$109</f>
        <v>0</v>
      </c>
      <c r="G59" s="1">
        <v>7</v>
      </c>
      <c r="H59" s="16">
        <f>G59/G$109</f>
        <v>1.2233377897781389E-05</v>
      </c>
      <c r="I59" s="9">
        <v>9</v>
      </c>
      <c r="J59" s="16">
        <f>I59/I$109</f>
        <v>1.8493784033699784E-05</v>
      </c>
      <c r="K59" s="1">
        <v>4</v>
      </c>
      <c r="L59" s="16">
        <f>K59/K$109</f>
        <v>8.229826124348558E-06</v>
      </c>
      <c r="M59" s="9">
        <v>8</v>
      </c>
      <c r="N59" s="16">
        <f>M59/M$109</f>
        <v>1.656685138705963E-05</v>
      </c>
      <c r="O59" s="1">
        <v>8</v>
      </c>
      <c r="P59" s="16">
        <f>O59/O$109</f>
        <v>1.5966247353095555E-05</v>
      </c>
      <c r="Q59" s="9">
        <v>13</v>
      </c>
      <c r="R59" s="16">
        <f>Q59/Q$109</f>
        <v>2.409589424497369E-05</v>
      </c>
      <c r="S59" s="1">
        <v>13</v>
      </c>
      <c r="T59" s="16">
        <f>S59/S$109</f>
        <v>2.3785520472929332E-05</v>
      </c>
      <c r="U59" s="9">
        <v>21</v>
      </c>
      <c r="V59" s="16">
        <f>U59/U$109</f>
        <v>3.820772996959756E-05</v>
      </c>
      <c r="W59" s="13">
        <v>17</v>
      </c>
      <c r="X59" s="16">
        <f>W59/W$109</f>
        <v>3.091010251244586E-05</v>
      </c>
      <c r="Y59" s="11">
        <v>9</v>
      </c>
      <c r="Z59" s="16">
        <f>Y59/Y$109</f>
        <v>2.0858392374171748E-05</v>
      </c>
      <c r="AA59" s="11">
        <v>3</v>
      </c>
      <c r="AB59" s="16">
        <f>AA59/AA$109</f>
        <v>7.830383453877737E-06</v>
      </c>
      <c r="AC59" s="11">
        <v>10</v>
      </c>
      <c r="AD59" s="16">
        <f>AC59/AC$109</f>
        <v>2.7299803714411292E-05</v>
      </c>
    </row>
    <row r="60" spans="2:30" ht="12.75">
      <c r="B60" s="12" t="s">
        <v>23</v>
      </c>
      <c r="C60" s="1">
        <v>7</v>
      </c>
      <c r="D60" s="16">
        <f>C60/C$109</f>
        <v>1.4570705388663158E-05</v>
      </c>
      <c r="E60" s="9">
        <v>7</v>
      </c>
      <c r="F60" s="16">
        <f>E60/E$109</f>
        <v>1.2789663028921082E-05</v>
      </c>
      <c r="G60" s="1">
        <v>2</v>
      </c>
      <c r="H60" s="16">
        <f>G60/G$109</f>
        <v>3.49525082793754E-06</v>
      </c>
      <c r="I60" s="9">
        <v>1</v>
      </c>
      <c r="J60" s="16">
        <f>I60/I$109</f>
        <v>2.0548648926333093E-06</v>
      </c>
      <c r="K60" s="1">
        <v>2</v>
      </c>
      <c r="L60" s="16">
        <f>K60/K$109</f>
        <v>4.114913062174279E-06</v>
      </c>
      <c r="M60" s="9">
        <v>1</v>
      </c>
      <c r="N60" s="16">
        <f>M60/M$109</f>
        <v>2.070856423382454E-06</v>
      </c>
      <c r="O60" s="1">
        <v>6</v>
      </c>
      <c r="P60" s="16">
        <f>O60/O$109</f>
        <v>1.1974685514821666E-05</v>
      </c>
      <c r="Q60" s="9">
        <v>2</v>
      </c>
      <c r="R60" s="16">
        <f>Q60/Q$109</f>
        <v>3.7070606530728753E-06</v>
      </c>
      <c r="S60" s="1">
        <v>8</v>
      </c>
      <c r="T60" s="16">
        <f>S60/S$109</f>
        <v>1.4637243367956513E-05</v>
      </c>
      <c r="U60" s="9">
        <v>8</v>
      </c>
      <c r="V60" s="16">
        <f>U60/U$109</f>
        <v>1.4555325702703833E-05</v>
      </c>
      <c r="W60" s="13">
        <v>8</v>
      </c>
      <c r="X60" s="16">
        <f>W60/W$109</f>
        <v>1.454593059409217E-05</v>
      </c>
      <c r="Y60" s="11">
        <v>5</v>
      </c>
      <c r="Z60" s="16">
        <f>Y60/Y$109</f>
        <v>1.1587995763428748E-05</v>
      </c>
      <c r="AA60" s="11">
        <v>11</v>
      </c>
      <c r="AB60" s="16">
        <f>AA60/AA$109</f>
        <v>2.87114059975517E-05</v>
      </c>
      <c r="AC60" s="11">
        <v>9</v>
      </c>
      <c r="AD60" s="16">
        <f>AC60/AC$109</f>
        <v>2.4569823342970165E-05</v>
      </c>
    </row>
    <row r="61" spans="2:30" ht="12.75">
      <c r="B61" s="4" t="s">
        <v>66</v>
      </c>
      <c r="C61" s="1">
        <v>3192</v>
      </c>
      <c r="D61" s="16">
        <f>C61/C$109</f>
        <v>0.006644241657230401</v>
      </c>
      <c r="E61" s="1">
        <v>3920</v>
      </c>
      <c r="F61" s="16">
        <f>E61/E$109</f>
        <v>0.007162211296195806</v>
      </c>
      <c r="G61" s="10">
        <v>4747</v>
      </c>
      <c r="H61" s="16">
        <f>G61/G$109</f>
        <v>0.00829597784010975</v>
      </c>
      <c r="I61" s="10">
        <v>3132</v>
      </c>
      <c r="J61" s="16">
        <f>I61/I$109</f>
        <v>0.006435836843727525</v>
      </c>
      <c r="K61" s="11">
        <v>2823</v>
      </c>
      <c r="L61" s="16">
        <f>K61/K$109</f>
        <v>0.005808199787258995</v>
      </c>
      <c r="M61" s="11">
        <v>2239</v>
      </c>
      <c r="N61" s="16">
        <f>M61/M$109</f>
        <v>0.0046366475319533145</v>
      </c>
      <c r="O61" s="10">
        <v>2394</v>
      </c>
      <c r="P61" s="16">
        <f>O61/O$109</f>
        <v>0.004777899520413845</v>
      </c>
      <c r="Q61" s="10">
        <v>2169</v>
      </c>
      <c r="R61" s="16">
        <f>Q61/Q$109</f>
        <v>0.004020307278257533</v>
      </c>
      <c r="S61" s="11">
        <v>1856</v>
      </c>
      <c r="T61" s="16">
        <f>S61/S$109</f>
        <v>0.003395840461365911</v>
      </c>
      <c r="U61" s="11">
        <v>2404</v>
      </c>
      <c r="V61" s="16">
        <f>U61/U$109</f>
        <v>0.004373875373662502</v>
      </c>
      <c r="W61" s="13">
        <v>2520</v>
      </c>
      <c r="X61" s="16">
        <f>W61/W$109</f>
        <v>0.004581968137139033</v>
      </c>
      <c r="Y61" s="11">
        <v>1520</v>
      </c>
      <c r="Z61" s="16">
        <f>Y61/Y$109</f>
        <v>0.0035227507120823395</v>
      </c>
      <c r="AA61" s="11">
        <v>1141</v>
      </c>
      <c r="AB61" s="16">
        <f>AA61/AA$109</f>
        <v>0.0029781558402914993</v>
      </c>
      <c r="AC61" s="11">
        <v>6</v>
      </c>
      <c r="AD61" s="16">
        <f>AC61/AC$109</f>
        <v>1.6379882228646776E-05</v>
      </c>
    </row>
    <row r="62" spans="2:30" ht="12.75">
      <c r="B62" s="12" t="s">
        <v>10</v>
      </c>
      <c r="C62" s="1">
        <v>4</v>
      </c>
      <c r="D62" s="16">
        <f>C62/C$109</f>
        <v>8.326117364950376E-06</v>
      </c>
      <c r="E62" s="9">
        <v>21</v>
      </c>
      <c r="F62" s="16">
        <f>E62/E$109</f>
        <v>3.8368989086763246E-05</v>
      </c>
      <c r="G62" s="1">
        <v>14</v>
      </c>
      <c r="H62" s="16">
        <f>G62/G$109</f>
        <v>2.4466755795562778E-05</v>
      </c>
      <c r="I62" s="9">
        <v>4</v>
      </c>
      <c r="J62" s="16">
        <f>I62/I$109</f>
        <v>8.219459570533237E-06</v>
      </c>
      <c r="K62" s="1">
        <v>6</v>
      </c>
      <c r="L62" s="16">
        <f>K62/K$109</f>
        <v>1.2344739186522837E-05</v>
      </c>
      <c r="M62" s="9">
        <v>12</v>
      </c>
      <c r="N62" s="16">
        <f>M62/M$109</f>
        <v>2.4850277080589447E-05</v>
      </c>
      <c r="O62" s="1">
        <v>18</v>
      </c>
      <c r="P62" s="16">
        <f>O62/O$109</f>
        <v>3.5924056544465E-05</v>
      </c>
      <c r="Q62" s="9">
        <v>17</v>
      </c>
      <c r="R62" s="16">
        <f>Q62/Q$109</f>
        <v>3.151001555111944E-05</v>
      </c>
      <c r="S62" s="1">
        <v>12</v>
      </c>
      <c r="T62" s="16">
        <f>S62/S$109</f>
        <v>2.195586505193477E-05</v>
      </c>
      <c r="U62" s="9">
        <v>15</v>
      </c>
      <c r="V62" s="16">
        <f>U62/U$109</f>
        <v>2.729123569256969E-05</v>
      </c>
      <c r="W62" s="13">
        <v>11</v>
      </c>
      <c r="X62" s="16">
        <f>W62/W$109</f>
        <v>2.0000654566876733E-05</v>
      </c>
      <c r="Y62" s="11">
        <v>6</v>
      </c>
      <c r="Z62" s="16">
        <f>Y62/Y$109</f>
        <v>1.39055949161145E-05</v>
      </c>
      <c r="AA62" s="11">
        <v>9</v>
      </c>
      <c r="AB62" s="16">
        <f>AA62/AA$109</f>
        <v>2.3491150361633208E-05</v>
      </c>
      <c r="AC62" s="11">
        <v>6</v>
      </c>
      <c r="AD62" s="16">
        <f>AC62/AC$109</f>
        <v>1.6379882228646776E-05</v>
      </c>
    </row>
    <row r="63" spans="2:30" ht="12.75">
      <c r="B63" s="4" t="s">
        <v>97</v>
      </c>
      <c r="C63" s="1"/>
      <c r="D63" s="16">
        <f>C63/C$109</f>
        <v>0</v>
      </c>
      <c r="E63" s="1"/>
      <c r="F63" s="16">
        <f>E63/E$109</f>
        <v>0</v>
      </c>
      <c r="G63" s="11"/>
      <c r="H63" s="16">
        <f>G63/G$109</f>
        <v>0</v>
      </c>
      <c r="I63" s="11"/>
      <c r="J63" s="16">
        <f>I63/I$109</f>
        <v>0</v>
      </c>
      <c r="K63" s="11"/>
      <c r="L63" s="16">
        <f>K63/K$109</f>
        <v>0</v>
      </c>
      <c r="M63" s="11"/>
      <c r="N63" s="16">
        <f>M63/M$109</f>
        <v>0</v>
      </c>
      <c r="O63" s="11"/>
      <c r="P63" s="16">
        <f>O63/O$109</f>
        <v>0</v>
      </c>
      <c r="Q63" s="11"/>
      <c r="R63" s="16">
        <f>Q63/Q$109</f>
        <v>0</v>
      </c>
      <c r="S63" s="11"/>
      <c r="T63" s="16">
        <f>S63/S$109</f>
        <v>0</v>
      </c>
      <c r="U63" s="11"/>
      <c r="V63" s="16">
        <f>U63/U$109</f>
        <v>0</v>
      </c>
      <c r="W63" s="13">
        <v>1</v>
      </c>
      <c r="X63" s="16">
        <f>W63/W$109</f>
        <v>1.8182413242615212E-06</v>
      </c>
      <c r="Y63" s="11">
        <v>8</v>
      </c>
      <c r="Z63" s="16">
        <f>Y63/Y$109</f>
        <v>1.8540793221485998E-05</v>
      </c>
      <c r="AA63" s="11">
        <v>8</v>
      </c>
      <c r="AB63" s="16">
        <f>AA63/AA$109</f>
        <v>2.0881022543673964E-05</v>
      </c>
      <c r="AC63" s="11">
        <v>6</v>
      </c>
      <c r="AD63" s="16">
        <f>AC63/AC$109</f>
        <v>1.6379882228646776E-05</v>
      </c>
    </row>
    <row r="64" spans="2:30" ht="12.75">
      <c r="B64" s="12" t="s">
        <v>43</v>
      </c>
      <c r="C64" s="1"/>
      <c r="D64" s="16">
        <f>C64/C$109</f>
        <v>0</v>
      </c>
      <c r="E64" s="9"/>
      <c r="F64" s="16">
        <f>E64/E$109</f>
        <v>0</v>
      </c>
      <c r="G64" s="1"/>
      <c r="H64" s="16">
        <f>G64/G$109</f>
        <v>0</v>
      </c>
      <c r="I64" s="9"/>
      <c r="J64" s="16">
        <f>I64/I$109</f>
        <v>0</v>
      </c>
      <c r="K64" s="1"/>
      <c r="L64" s="16">
        <f>K64/K$109</f>
        <v>0</v>
      </c>
      <c r="M64" s="9"/>
      <c r="N64" s="16">
        <f>M64/M$109</f>
        <v>0</v>
      </c>
      <c r="O64" s="1"/>
      <c r="P64" s="16">
        <f>O64/O$109</f>
        <v>0</v>
      </c>
      <c r="Q64" s="9"/>
      <c r="R64" s="16">
        <f>Q64/Q$109</f>
        <v>0</v>
      </c>
      <c r="S64" s="1"/>
      <c r="T64" s="16">
        <f>S64/S$109</f>
        <v>0</v>
      </c>
      <c r="U64" s="9">
        <v>1</v>
      </c>
      <c r="V64" s="16">
        <f>U64/U$109</f>
        <v>1.8194157128379791E-06</v>
      </c>
      <c r="W64" s="13">
        <v>4</v>
      </c>
      <c r="X64" s="16">
        <f>W64/W$109</f>
        <v>7.272965297046085E-06</v>
      </c>
      <c r="Y64" s="11">
        <v>2</v>
      </c>
      <c r="Z64" s="16">
        <f>Y64/Y$109</f>
        <v>4.6351983053714995E-06</v>
      </c>
      <c r="AA64" s="11">
        <v>9</v>
      </c>
      <c r="AB64" s="16">
        <f>AA64/AA$109</f>
        <v>2.3491150361633208E-05</v>
      </c>
      <c r="AC64" s="11">
        <v>4</v>
      </c>
      <c r="AD64" s="16">
        <f>AC64/AC$109</f>
        <v>1.0919921485764518E-05</v>
      </c>
    </row>
    <row r="65" spans="2:30" ht="12.75">
      <c r="B65" s="12" t="s">
        <v>22</v>
      </c>
      <c r="C65" s="1">
        <v>90</v>
      </c>
      <c r="D65" s="16">
        <f>C65/C$109</f>
        <v>0.00018733764071138346</v>
      </c>
      <c r="E65" s="9">
        <v>45</v>
      </c>
      <c r="F65" s="16">
        <f>E65/E$109</f>
        <v>8.221926232877839E-05</v>
      </c>
      <c r="G65" s="1">
        <v>19</v>
      </c>
      <c r="H65" s="16">
        <f>G65/G$109</f>
        <v>3.320488286540663E-05</v>
      </c>
      <c r="I65" s="9">
        <v>8</v>
      </c>
      <c r="J65" s="16">
        <f>I65/I$109</f>
        <v>1.6438919141066474E-05</v>
      </c>
      <c r="K65" s="1">
        <v>15</v>
      </c>
      <c r="L65" s="16">
        <f>K65/K$109</f>
        <v>3.086184796630709E-05</v>
      </c>
      <c r="M65" s="9">
        <v>14</v>
      </c>
      <c r="N65" s="16">
        <f>M65/M$109</f>
        <v>2.8991989927354357E-05</v>
      </c>
      <c r="O65" s="1">
        <v>9</v>
      </c>
      <c r="P65" s="16">
        <f>O65/O$109</f>
        <v>1.79620282722325E-05</v>
      </c>
      <c r="Q65" s="9">
        <v>8</v>
      </c>
      <c r="R65" s="16">
        <f>Q65/Q$109</f>
        <v>1.4828242612291501E-05</v>
      </c>
      <c r="S65" s="1">
        <v>10</v>
      </c>
      <c r="T65" s="16">
        <f>S65/S$109</f>
        <v>1.829655420994564E-05</v>
      </c>
      <c r="U65" s="9">
        <v>11</v>
      </c>
      <c r="V65" s="16">
        <f>U65/U$109</f>
        <v>2.0013572841217772E-05</v>
      </c>
      <c r="W65" s="13">
        <v>1</v>
      </c>
      <c r="X65" s="16">
        <f>W65/W$109</f>
        <v>1.8182413242615212E-06</v>
      </c>
      <c r="Y65" s="11"/>
      <c r="Z65" s="16">
        <f>Y65/Y$109</f>
        <v>0</v>
      </c>
      <c r="AA65" s="11">
        <v>6</v>
      </c>
      <c r="AB65" s="16">
        <f>AA65/AA$109</f>
        <v>1.5660766907755473E-05</v>
      </c>
      <c r="AC65" s="11">
        <v>4</v>
      </c>
      <c r="AD65" s="16">
        <f>AC65/AC$109</f>
        <v>1.0919921485764518E-05</v>
      </c>
    </row>
    <row r="66" spans="2:30" ht="12.75">
      <c r="B66" s="12" t="s">
        <v>104</v>
      </c>
      <c r="C66" s="1">
        <v>0</v>
      </c>
      <c r="D66" s="16">
        <f>C66/C$109</f>
        <v>0</v>
      </c>
      <c r="E66" s="9">
        <v>0</v>
      </c>
      <c r="F66" s="16">
        <f>E66/E$109</f>
        <v>0</v>
      </c>
      <c r="G66" s="1">
        <v>0</v>
      </c>
      <c r="H66" s="16">
        <f>G66/G$109</f>
        <v>0</v>
      </c>
      <c r="I66" s="9">
        <v>0</v>
      </c>
      <c r="J66" s="16">
        <f>I66/I$109</f>
        <v>0</v>
      </c>
      <c r="K66" s="1">
        <v>0</v>
      </c>
      <c r="L66" s="16">
        <f>K66/K$109</f>
        <v>0</v>
      </c>
      <c r="M66" s="9">
        <v>0</v>
      </c>
      <c r="N66" s="16">
        <f>M66/M$109</f>
        <v>0</v>
      </c>
      <c r="O66" s="1">
        <v>0</v>
      </c>
      <c r="P66" s="16">
        <f>O66/O$109</f>
        <v>0</v>
      </c>
      <c r="Q66" s="9">
        <v>0</v>
      </c>
      <c r="R66" s="16">
        <f>Q66/Q$109</f>
        <v>0</v>
      </c>
      <c r="S66" s="1">
        <v>0</v>
      </c>
      <c r="T66" s="16">
        <f>S66/S$109</f>
        <v>0</v>
      </c>
      <c r="U66" s="9">
        <v>0</v>
      </c>
      <c r="V66" s="16">
        <f>U66/U$109</f>
        <v>0</v>
      </c>
      <c r="W66" s="13">
        <v>0</v>
      </c>
      <c r="X66" s="16">
        <f>W66/W$109</f>
        <v>0</v>
      </c>
      <c r="Y66" s="11">
        <v>0</v>
      </c>
      <c r="Z66" s="16">
        <f>Y66/Y$109</f>
        <v>0</v>
      </c>
      <c r="AA66" s="11">
        <v>0</v>
      </c>
      <c r="AB66" s="16">
        <f>AA66/AA$109</f>
        <v>0</v>
      </c>
      <c r="AC66" s="11">
        <v>3</v>
      </c>
      <c r="AD66" s="16">
        <f>AC66/AC$109</f>
        <v>8.189941114323388E-06</v>
      </c>
    </row>
    <row r="67" spans="2:30" ht="12.75">
      <c r="B67" s="12" t="s">
        <v>107</v>
      </c>
      <c r="C67" s="1"/>
      <c r="D67" s="16">
        <f>C67/C$109</f>
        <v>0</v>
      </c>
      <c r="E67" s="9"/>
      <c r="F67" s="16"/>
      <c r="G67" s="1"/>
      <c r="H67" s="16">
        <f>G67/G$109</f>
        <v>0</v>
      </c>
      <c r="I67" s="9"/>
      <c r="J67" s="16">
        <f>I67/I$109</f>
        <v>0</v>
      </c>
      <c r="K67" s="1"/>
      <c r="L67" s="16">
        <f>K67/K$109</f>
        <v>0</v>
      </c>
      <c r="M67" s="9"/>
      <c r="N67" s="16">
        <f>M67/M$109</f>
        <v>0</v>
      </c>
      <c r="O67" s="1"/>
      <c r="P67" s="16">
        <f>O67/O$109</f>
        <v>0</v>
      </c>
      <c r="Q67" s="9"/>
      <c r="R67" s="16">
        <f>Q67/Q$109</f>
        <v>0</v>
      </c>
      <c r="S67" s="1"/>
      <c r="T67" s="16">
        <f>S67/S$109</f>
        <v>0</v>
      </c>
      <c r="U67" s="9"/>
      <c r="V67" s="16">
        <f>U67/U$109</f>
        <v>0</v>
      </c>
      <c r="W67" s="13"/>
      <c r="X67" s="16">
        <f>W67/W$109</f>
        <v>0</v>
      </c>
      <c r="Y67" s="11"/>
      <c r="Z67" s="16">
        <f>Y67/Y$109</f>
        <v>0</v>
      </c>
      <c r="AA67" s="11"/>
      <c r="AB67" s="16">
        <f>AA67/AA$109</f>
        <v>0</v>
      </c>
      <c r="AC67" s="11">
        <v>3</v>
      </c>
      <c r="AD67" s="16">
        <f>AC67/AC$109</f>
        <v>8.189941114323388E-06</v>
      </c>
    </row>
    <row r="68" spans="2:30" ht="12.75">
      <c r="B68" s="15" t="s">
        <v>102</v>
      </c>
      <c r="C68" s="5"/>
      <c r="D68" s="16">
        <f>C68/C$109</f>
        <v>0</v>
      </c>
      <c r="F68" s="16">
        <f>E68/E$109</f>
        <v>0</v>
      </c>
      <c r="H68" s="16">
        <f>G68/G$109</f>
        <v>0</v>
      </c>
      <c r="J68" s="16">
        <f>I68/I$109</f>
        <v>0</v>
      </c>
      <c r="L68" s="16">
        <f>K68/K$109</f>
        <v>0</v>
      </c>
      <c r="N68" s="16">
        <f>M68/M$109</f>
        <v>0</v>
      </c>
      <c r="P68" s="16">
        <f>O68/O$109</f>
        <v>0</v>
      </c>
      <c r="R68" s="16">
        <f>Q68/Q$109</f>
        <v>0</v>
      </c>
      <c r="T68" s="16">
        <f>S68/S$109</f>
        <v>0</v>
      </c>
      <c r="V68" s="16">
        <f>U68/U$109</f>
        <v>0</v>
      </c>
      <c r="X68" s="16">
        <f>W68/W$109</f>
        <v>0</v>
      </c>
      <c r="Y68" s="11"/>
      <c r="Z68" s="16">
        <f>Y68/Y$109</f>
        <v>0</v>
      </c>
      <c r="AA68" s="11">
        <v>1</v>
      </c>
      <c r="AB68" s="16">
        <f>AA68/AA$109</f>
        <v>2.6101278179592456E-06</v>
      </c>
      <c r="AC68" s="11">
        <v>2</v>
      </c>
      <c r="AD68" s="16">
        <f>AC68/AC$109</f>
        <v>5.459960742882259E-06</v>
      </c>
    </row>
    <row r="69" spans="2:30" ht="12.75">
      <c r="B69" s="12" t="s">
        <v>20</v>
      </c>
      <c r="C69" s="1"/>
      <c r="D69" s="16">
        <f>C69/C$109</f>
        <v>0</v>
      </c>
      <c r="E69" s="9"/>
      <c r="F69" s="16">
        <f>E69/E$109</f>
        <v>0</v>
      </c>
      <c r="G69" s="1"/>
      <c r="H69" s="16">
        <f>G69/G$109</f>
        <v>0</v>
      </c>
      <c r="I69" s="9"/>
      <c r="J69" s="16">
        <f>I69/I$109</f>
        <v>0</v>
      </c>
      <c r="K69" s="1"/>
      <c r="L69" s="16">
        <f>K69/K$109</f>
        <v>0</v>
      </c>
      <c r="M69" s="9"/>
      <c r="N69" s="16">
        <f>M69/M$109</f>
        <v>0</v>
      </c>
      <c r="O69" s="1">
        <v>1</v>
      </c>
      <c r="P69" s="16">
        <f>O69/O$109</f>
        <v>1.9957809191369444E-06</v>
      </c>
      <c r="Q69" s="9">
        <v>1</v>
      </c>
      <c r="R69" s="16">
        <f>Q69/Q$109</f>
        <v>1.8535303265364376E-06</v>
      </c>
      <c r="S69" s="1">
        <v>3</v>
      </c>
      <c r="T69" s="16">
        <f>S69/S$109</f>
        <v>5.4889662629836925E-06</v>
      </c>
      <c r="U69" s="9">
        <v>11</v>
      </c>
      <c r="V69" s="16">
        <f>U69/U$109</f>
        <v>2.0013572841217772E-05</v>
      </c>
      <c r="W69" s="13">
        <v>3</v>
      </c>
      <c r="X69" s="16">
        <f>W69/W$109</f>
        <v>5.454723972784564E-06</v>
      </c>
      <c r="Z69" s="16">
        <f>Y69/Y$109</f>
        <v>0</v>
      </c>
      <c r="AB69" s="16">
        <f>AA69/AA$109</f>
        <v>0</v>
      </c>
      <c r="AC69" s="3">
        <v>2</v>
      </c>
      <c r="AD69" s="16">
        <f>AC69/AC$109</f>
        <v>5.459960742882259E-06</v>
      </c>
    </row>
    <row r="70" spans="2:30" ht="12.75">
      <c r="B70" s="4" t="s">
        <v>109</v>
      </c>
      <c r="C70" s="1"/>
      <c r="D70" s="16">
        <f>C70/C$109</f>
        <v>0</v>
      </c>
      <c r="E70" s="1"/>
      <c r="F70" s="16"/>
      <c r="G70" s="11"/>
      <c r="H70" s="16">
        <f>G70/G$109</f>
        <v>0</v>
      </c>
      <c r="I70" s="11"/>
      <c r="J70" s="16">
        <f>I70/I$109</f>
        <v>0</v>
      </c>
      <c r="K70" s="11"/>
      <c r="L70" s="16">
        <f>K70/K$109</f>
        <v>0</v>
      </c>
      <c r="M70" s="11"/>
      <c r="N70" s="16">
        <f>M70/M$109</f>
        <v>0</v>
      </c>
      <c r="O70" s="11"/>
      <c r="P70" s="16">
        <f>O70/O$109</f>
        <v>0</v>
      </c>
      <c r="Q70" s="11"/>
      <c r="R70" s="16">
        <f>Q70/Q$109</f>
        <v>0</v>
      </c>
      <c r="S70" s="11"/>
      <c r="T70" s="16">
        <f>S70/S$109</f>
        <v>0</v>
      </c>
      <c r="U70" s="11"/>
      <c r="V70" s="16">
        <f>U70/U$109</f>
        <v>0</v>
      </c>
      <c r="W70" s="13"/>
      <c r="X70" s="16">
        <f>W70/W$109</f>
        <v>0</v>
      </c>
      <c r="Y70" s="11"/>
      <c r="Z70" s="16">
        <f>Y70/Y$109</f>
        <v>0</v>
      </c>
      <c r="AA70" s="11"/>
      <c r="AB70" s="16">
        <f>AA70/AA$109</f>
        <v>0</v>
      </c>
      <c r="AC70" s="11">
        <v>2</v>
      </c>
      <c r="AD70" s="16">
        <f>AC70/AC$109</f>
        <v>5.459960742882259E-06</v>
      </c>
    </row>
    <row r="71" spans="2:30" ht="12.75">
      <c r="B71" s="12" t="s">
        <v>7</v>
      </c>
      <c r="C71" s="1"/>
      <c r="D71" s="16">
        <f>C71/C$109</f>
        <v>0</v>
      </c>
      <c r="E71" s="9"/>
      <c r="F71" s="16">
        <f>E71/E$109</f>
        <v>0</v>
      </c>
      <c r="G71" s="1"/>
      <c r="H71" s="16">
        <f>G71/G$109</f>
        <v>0</v>
      </c>
      <c r="I71" s="9"/>
      <c r="J71" s="16">
        <f>I71/I$109</f>
        <v>0</v>
      </c>
      <c r="K71" s="1"/>
      <c r="L71" s="16">
        <f>K71/K$109</f>
        <v>0</v>
      </c>
      <c r="M71" s="9"/>
      <c r="N71" s="16">
        <f>M71/M$109</f>
        <v>0</v>
      </c>
      <c r="O71" s="1"/>
      <c r="P71" s="16">
        <f>O71/O$109</f>
        <v>0</v>
      </c>
      <c r="Q71" s="9">
        <v>3</v>
      </c>
      <c r="R71" s="16">
        <f>Q71/Q$109</f>
        <v>5.5605909796093125E-06</v>
      </c>
      <c r="S71" s="1">
        <v>13</v>
      </c>
      <c r="T71" s="16">
        <f>S71/S$109</f>
        <v>2.3785520472929332E-05</v>
      </c>
      <c r="U71" s="9">
        <v>7</v>
      </c>
      <c r="V71" s="16">
        <f>U71/U$109</f>
        <v>1.2735909989865854E-05</v>
      </c>
      <c r="W71" s="13">
        <v>8</v>
      </c>
      <c r="X71" s="16">
        <f>W71/W$109</f>
        <v>1.454593059409217E-05</v>
      </c>
      <c r="Y71" s="11">
        <v>10</v>
      </c>
      <c r="Z71" s="16">
        <f>Y71/Y$109</f>
        <v>2.3175991526857497E-05</v>
      </c>
      <c r="AA71" s="11">
        <v>1</v>
      </c>
      <c r="AB71" s="16">
        <f>AA71/AA$109</f>
        <v>2.6101278179592456E-06</v>
      </c>
      <c r="AC71" s="11">
        <v>1</v>
      </c>
      <c r="AD71" s="16">
        <f>AC71/AC$109</f>
        <v>2.7299803714411294E-06</v>
      </c>
    </row>
    <row r="72" spans="2:30" s="4" customFormat="1" ht="12.75">
      <c r="B72" s="12" t="s">
        <v>21</v>
      </c>
      <c r="C72" s="1"/>
      <c r="D72" s="16">
        <f>C72/C$109</f>
        <v>0</v>
      </c>
      <c r="E72" s="9"/>
      <c r="F72" s="16">
        <f>E72/E$109</f>
        <v>0</v>
      </c>
      <c r="G72" s="1"/>
      <c r="H72" s="16">
        <f>G72/G$109</f>
        <v>0</v>
      </c>
      <c r="I72" s="9"/>
      <c r="J72" s="16">
        <f>I72/I$109</f>
        <v>0</v>
      </c>
      <c r="K72" s="1"/>
      <c r="L72" s="16">
        <f>K72/K$109</f>
        <v>0</v>
      </c>
      <c r="M72" s="9"/>
      <c r="N72" s="16">
        <f>M72/M$109</f>
        <v>0</v>
      </c>
      <c r="O72" s="1"/>
      <c r="P72" s="16">
        <f>O72/O$109</f>
        <v>0</v>
      </c>
      <c r="Q72" s="9"/>
      <c r="R72" s="16">
        <f>Q72/Q$109</f>
        <v>0</v>
      </c>
      <c r="S72" s="1">
        <v>1</v>
      </c>
      <c r="T72" s="16">
        <f>S72/S$109</f>
        <v>1.8296554209945642E-06</v>
      </c>
      <c r="U72" s="9"/>
      <c r="V72" s="16">
        <f>U72/U$109</f>
        <v>0</v>
      </c>
      <c r="W72" s="14"/>
      <c r="X72" s="16">
        <f>W72/W$109</f>
        <v>0</v>
      </c>
      <c r="Y72" s="11">
        <v>1</v>
      </c>
      <c r="Z72" s="16">
        <f>Y72/Y$109</f>
        <v>2.3175991526857498E-06</v>
      </c>
      <c r="AA72" s="11"/>
      <c r="AB72" s="16">
        <f>AA72/AA$109</f>
        <v>0</v>
      </c>
      <c r="AC72" s="11">
        <v>1</v>
      </c>
      <c r="AD72" s="16">
        <f>AC72/AC$109</f>
        <v>2.7299803714411294E-06</v>
      </c>
    </row>
    <row r="73" spans="2:30" ht="12.75">
      <c r="B73" s="12" t="s">
        <v>106</v>
      </c>
      <c r="C73" s="1"/>
      <c r="D73" s="16">
        <f>C73/C$109</f>
        <v>0</v>
      </c>
      <c r="E73" s="9"/>
      <c r="F73" s="16"/>
      <c r="G73" s="1"/>
      <c r="H73" s="16">
        <f>G73/G$109</f>
        <v>0</v>
      </c>
      <c r="I73" s="9"/>
      <c r="J73" s="16">
        <f>I73/I$109</f>
        <v>0</v>
      </c>
      <c r="K73" s="1"/>
      <c r="L73" s="16">
        <f>K73/K$109</f>
        <v>0</v>
      </c>
      <c r="M73" s="9"/>
      <c r="N73" s="16">
        <f>M73/M$109</f>
        <v>0</v>
      </c>
      <c r="O73" s="1"/>
      <c r="P73" s="16">
        <f>O73/O$109</f>
        <v>0</v>
      </c>
      <c r="Q73" s="9"/>
      <c r="R73" s="16">
        <f>Q73/Q$109</f>
        <v>0</v>
      </c>
      <c r="S73" s="1"/>
      <c r="T73" s="16">
        <f>S73/S$109</f>
        <v>0</v>
      </c>
      <c r="U73" s="9"/>
      <c r="V73" s="16">
        <f>U73/U$109</f>
        <v>0</v>
      </c>
      <c r="W73" s="14"/>
      <c r="X73" s="16">
        <f>W73/W$109</f>
        <v>0</v>
      </c>
      <c r="Z73" s="16">
        <f>Y73/Y$109</f>
        <v>0</v>
      </c>
      <c r="AB73" s="16">
        <f>AA73/AA$109</f>
        <v>0</v>
      </c>
      <c r="AC73" s="3">
        <v>1</v>
      </c>
      <c r="AD73" s="16">
        <f>AC73/AC$109</f>
        <v>2.7299803714411294E-06</v>
      </c>
    </row>
    <row r="74" spans="2:30" ht="12.75">
      <c r="B74" s="4" t="s">
        <v>82</v>
      </c>
      <c r="C74" s="1"/>
      <c r="D74" s="16">
        <f>C74/C$109</f>
        <v>0</v>
      </c>
      <c r="E74" s="1">
        <v>6</v>
      </c>
      <c r="F74" s="16">
        <f>E74/E$109</f>
        <v>1.0962568310503784E-05</v>
      </c>
      <c r="G74" s="11">
        <v>2</v>
      </c>
      <c r="H74" s="16">
        <f>G74/G$109</f>
        <v>3.49525082793754E-06</v>
      </c>
      <c r="I74" s="11">
        <v>4</v>
      </c>
      <c r="J74" s="16">
        <f>I74/I$109</f>
        <v>8.219459570533237E-06</v>
      </c>
      <c r="K74" s="11"/>
      <c r="L74" s="16">
        <f>K74/K$109</f>
        <v>0</v>
      </c>
      <c r="M74" s="11">
        <v>3</v>
      </c>
      <c r="N74" s="16">
        <f>M74/M$109</f>
        <v>6.212569270147362E-06</v>
      </c>
      <c r="O74" s="11"/>
      <c r="P74" s="16">
        <f>O74/O$109</f>
        <v>0</v>
      </c>
      <c r="Q74" s="11">
        <v>1</v>
      </c>
      <c r="R74" s="16">
        <f>Q74/Q$109</f>
        <v>1.8535303265364376E-06</v>
      </c>
      <c r="S74" s="11"/>
      <c r="T74" s="16">
        <f>S74/S$109</f>
        <v>0</v>
      </c>
      <c r="U74" s="11">
        <v>1</v>
      </c>
      <c r="V74" s="16">
        <f>U74/U$109</f>
        <v>1.8194157128379791E-06</v>
      </c>
      <c r="W74" s="13">
        <v>1</v>
      </c>
      <c r="X74" s="16">
        <f>W74/W$109</f>
        <v>1.8182413242615212E-06</v>
      </c>
      <c r="Y74" s="11">
        <v>1</v>
      </c>
      <c r="Z74" s="16">
        <f>Y74/Y$109</f>
        <v>2.3175991526857498E-06</v>
      </c>
      <c r="AA74" s="11">
        <v>2</v>
      </c>
      <c r="AB74" s="16">
        <f>AA74/AA$109</f>
        <v>5.220255635918491E-06</v>
      </c>
      <c r="AC74" s="11"/>
      <c r="AD74" s="16">
        <f>AC74/AC$109</f>
        <v>0</v>
      </c>
    </row>
    <row r="75" spans="2:30" ht="12.75">
      <c r="B75" s="15" t="s">
        <v>100</v>
      </c>
      <c r="C75" s="1"/>
      <c r="D75" s="16">
        <f>C75/C$109</f>
        <v>0</v>
      </c>
      <c r="F75" s="16">
        <f>E75/E$109</f>
        <v>0</v>
      </c>
      <c r="H75" s="16">
        <f>G75/G$109</f>
        <v>0</v>
      </c>
      <c r="J75" s="16">
        <f>I75/I$109</f>
        <v>0</v>
      </c>
      <c r="L75" s="16">
        <f>K75/K$109</f>
        <v>0</v>
      </c>
      <c r="N75" s="16">
        <f>M75/M$109</f>
        <v>0</v>
      </c>
      <c r="P75" s="16">
        <f>O75/O$109</f>
        <v>0</v>
      </c>
      <c r="R75" s="16">
        <f>Q75/Q$109</f>
        <v>0</v>
      </c>
      <c r="T75" s="16">
        <f>S75/S$109</f>
        <v>0</v>
      </c>
      <c r="V75" s="16">
        <f>U75/U$109</f>
        <v>0</v>
      </c>
      <c r="X75" s="16">
        <f>W75/W$109</f>
        <v>0</v>
      </c>
      <c r="Y75" s="11">
        <v>1</v>
      </c>
      <c r="Z75" s="16">
        <f>Y75/Y$109</f>
        <v>2.3175991526857498E-06</v>
      </c>
      <c r="AA75" s="11">
        <v>1</v>
      </c>
      <c r="AB75" s="16">
        <f>AA75/AA$109</f>
        <v>2.6101278179592456E-06</v>
      </c>
      <c r="AC75" s="11"/>
      <c r="AD75" s="16">
        <f>AC75/AC$109</f>
        <v>0</v>
      </c>
    </row>
    <row r="76" spans="2:30" ht="12.75">
      <c r="B76" s="12" t="s">
        <v>41</v>
      </c>
      <c r="C76" s="1">
        <v>15</v>
      </c>
      <c r="D76" s="16">
        <f>C76/C$109</f>
        <v>3.122294011856391E-05</v>
      </c>
      <c r="E76" s="9">
        <v>87</v>
      </c>
      <c r="F76" s="16">
        <f>E76/E$109</f>
        <v>0.00015895724050230488</v>
      </c>
      <c r="G76" s="1">
        <v>123</v>
      </c>
      <c r="H76" s="16">
        <f>G76/G$109</f>
        <v>0.0002149579259181587</v>
      </c>
      <c r="I76" s="9">
        <v>46</v>
      </c>
      <c r="J76" s="16">
        <f>I76/I$109</f>
        <v>9.452378506113223E-05</v>
      </c>
      <c r="K76" s="1">
        <v>19</v>
      </c>
      <c r="L76" s="16">
        <f>K76/K$109</f>
        <v>3.909167409065565E-05</v>
      </c>
      <c r="M76" s="9">
        <v>50</v>
      </c>
      <c r="N76" s="16">
        <f>M76/M$109</f>
        <v>0.0001035428211691227</v>
      </c>
      <c r="O76" s="1">
        <v>106</v>
      </c>
      <c r="P76" s="16">
        <f>O76/O$109</f>
        <v>0.00021155277742851612</v>
      </c>
      <c r="Q76" s="9">
        <v>316</v>
      </c>
      <c r="R76" s="16">
        <f>Q76/Q$109</f>
        <v>0.0005857155831855143</v>
      </c>
      <c r="S76" s="1">
        <v>382</v>
      </c>
      <c r="T76" s="16">
        <f>S76/S$109</f>
        <v>0.0006989283708199235</v>
      </c>
      <c r="U76" s="9">
        <v>166</v>
      </c>
      <c r="V76" s="16">
        <f>U76/U$109</f>
        <v>0.00030202300833110453</v>
      </c>
      <c r="W76" s="13">
        <v>21</v>
      </c>
      <c r="X76" s="16">
        <f>W76/W$109</f>
        <v>3.8183067809491946E-05</v>
      </c>
      <c r="Y76" s="11">
        <v>11</v>
      </c>
      <c r="Z76" s="16">
        <f>Y76/Y$109</f>
        <v>2.5493590679543246E-05</v>
      </c>
      <c r="AA76" s="11"/>
      <c r="AB76" s="16">
        <f>AA76/AA$109</f>
        <v>0</v>
      </c>
      <c r="AC76" s="11"/>
      <c r="AD76" s="16">
        <f>AC76/AC$109</f>
        <v>0</v>
      </c>
    </row>
    <row r="77" spans="2:30" ht="12.75">
      <c r="B77" s="4" t="s">
        <v>76</v>
      </c>
      <c r="C77" s="1"/>
      <c r="D77" s="16">
        <f>C77/C$109</f>
        <v>0</v>
      </c>
      <c r="E77" s="1"/>
      <c r="F77" s="16">
        <f>E77/E$109</f>
        <v>0</v>
      </c>
      <c r="G77" s="11"/>
      <c r="H77" s="16">
        <f>G77/G$109</f>
        <v>0</v>
      </c>
      <c r="I77" s="11"/>
      <c r="J77" s="16">
        <f>I77/I$109</f>
        <v>0</v>
      </c>
      <c r="K77" s="11"/>
      <c r="L77" s="16">
        <f>K77/K$109</f>
        <v>0</v>
      </c>
      <c r="M77" s="11"/>
      <c r="N77" s="16">
        <f>M77/M$109</f>
        <v>0</v>
      </c>
      <c r="O77" s="11"/>
      <c r="P77" s="16">
        <f>O77/O$109</f>
        <v>0</v>
      </c>
      <c r="Q77" s="11"/>
      <c r="R77" s="16">
        <f>Q77/Q$109</f>
        <v>0</v>
      </c>
      <c r="S77" s="11"/>
      <c r="T77" s="16">
        <f>S77/S$109</f>
        <v>0</v>
      </c>
      <c r="U77" s="11">
        <v>8</v>
      </c>
      <c r="V77" s="16">
        <f>U77/U$109</f>
        <v>1.4555325702703833E-05</v>
      </c>
      <c r="W77" s="13">
        <v>1</v>
      </c>
      <c r="X77" s="16">
        <f>W77/W$109</f>
        <v>1.8182413242615212E-06</v>
      </c>
      <c r="Y77" s="11">
        <v>5</v>
      </c>
      <c r="Z77" s="16">
        <f>Y77/Y$109</f>
        <v>1.1587995763428748E-05</v>
      </c>
      <c r="AA77" s="11"/>
      <c r="AB77" s="16">
        <f>AA77/AA$109</f>
        <v>0</v>
      </c>
      <c r="AC77" s="11"/>
      <c r="AD77" s="16">
        <f>AC77/AC$109</f>
        <v>0</v>
      </c>
    </row>
    <row r="78" spans="2:30" ht="12.75">
      <c r="B78" s="4" t="s">
        <v>68</v>
      </c>
      <c r="C78" s="1"/>
      <c r="D78" s="16">
        <f>C78/C$109</f>
        <v>0</v>
      </c>
      <c r="E78" s="1"/>
      <c r="F78" s="16">
        <f>E78/E$109</f>
        <v>0</v>
      </c>
      <c r="G78" s="10"/>
      <c r="H78" s="16">
        <f>G78/G$109</f>
        <v>0</v>
      </c>
      <c r="I78" s="10"/>
      <c r="J78" s="16">
        <f>I78/I$109</f>
        <v>0</v>
      </c>
      <c r="K78" s="11"/>
      <c r="L78" s="16">
        <f>K78/K$109</f>
        <v>0</v>
      </c>
      <c r="M78" s="11"/>
      <c r="N78" s="16">
        <f>M78/M$109</f>
        <v>0</v>
      </c>
      <c r="O78" s="10"/>
      <c r="P78" s="16">
        <f>O78/O$109</f>
        <v>0</v>
      </c>
      <c r="Q78" s="10"/>
      <c r="R78" s="16">
        <f>Q78/Q$109</f>
        <v>0</v>
      </c>
      <c r="S78" s="11"/>
      <c r="T78" s="16">
        <f>S78/S$109</f>
        <v>0</v>
      </c>
      <c r="U78" s="11">
        <v>31</v>
      </c>
      <c r="V78" s="16">
        <f>U78/U$109</f>
        <v>5.6401887097977355E-05</v>
      </c>
      <c r="W78" s="13">
        <v>22</v>
      </c>
      <c r="X78" s="16">
        <f>W78/W$109</f>
        <v>4.0001309133753466E-05</v>
      </c>
      <c r="Y78" s="11">
        <v>3</v>
      </c>
      <c r="Z78" s="16">
        <f>Y78/Y$109</f>
        <v>6.95279745805725E-06</v>
      </c>
      <c r="AA78" s="11"/>
      <c r="AB78" s="16">
        <f>AA78/AA$109</f>
        <v>0</v>
      </c>
      <c r="AC78" s="11"/>
      <c r="AD78" s="16">
        <f>AC78/AC$109</f>
        <v>0</v>
      </c>
    </row>
    <row r="79" spans="2:30" ht="12.75">
      <c r="B79" s="12" t="s">
        <v>53</v>
      </c>
      <c r="C79" s="1">
        <v>2384</v>
      </c>
      <c r="D79" s="16">
        <f>C79/C$109</f>
        <v>0.004962365949510424</v>
      </c>
      <c r="E79" s="9">
        <v>1724</v>
      </c>
      <c r="F79" s="16">
        <f>E79/E$109</f>
        <v>0.003149911294551421</v>
      </c>
      <c r="G79" s="1">
        <v>1700</v>
      </c>
      <c r="H79" s="16">
        <f>G79/G$109</f>
        <v>0.0029709632037469087</v>
      </c>
      <c r="I79" s="9">
        <v>1911</v>
      </c>
      <c r="J79" s="16">
        <f>I79/I$109</f>
        <v>0.003926846809822254</v>
      </c>
      <c r="K79" s="1">
        <v>1545</v>
      </c>
      <c r="L79" s="16">
        <f>K79/K$109</f>
        <v>0.0031787703405296306</v>
      </c>
      <c r="M79" s="9">
        <v>779</v>
      </c>
      <c r="N79" s="16">
        <f>M79/M$109</f>
        <v>0.0016131971538149317</v>
      </c>
      <c r="O79" s="1">
        <v>362</v>
      </c>
      <c r="P79" s="16">
        <f>O79/O$109</f>
        <v>0.0007224726927275739</v>
      </c>
      <c r="Q79" s="9">
        <v>205</v>
      </c>
      <c r="R79" s="16">
        <f>Q79/Q$109</f>
        <v>0.0003799737169399697</v>
      </c>
      <c r="S79" s="1">
        <v>80</v>
      </c>
      <c r="T79" s="16">
        <f>S79/S$109</f>
        <v>0.00014637243367956513</v>
      </c>
      <c r="U79" s="9"/>
      <c r="V79" s="16">
        <f>U79/U$109</f>
        <v>0</v>
      </c>
      <c r="W79" s="14"/>
      <c r="X79" s="16">
        <f>W79/W$109</f>
        <v>0</v>
      </c>
      <c r="Y79" s="11">
        <v>1</v>
      </c>
      <c r="Z79" s="16">
        <f>Y79/Y$109</f>
        <v>2.3175991526857498E-06</v>
      </c>
      <c r="AA79" s="11"/>
      <c r="AB79" s="16">
        <f>AA79/AA$109</f>
        <v>0</v>
      </c>
      <c r="AC79" s="11"/>
      <c r="AD79" s="16">
        <f>AC79/AC$109</f>
        <v>0</v>
      </c>
    </row>
    <row r="80" spans="2:30" s="4" customFormat="1" ht="12.75">
      <c r="B80" s="12" t="s">
        <v>50</v>
      </c>
      <c r="C80" s="1"/>
      <c r="D80" s="16">
        <f>C80/C$109</f>
        <v>0</v>
      </c>
      <c r="E80" s="9">
        <v>46</v>
      </c>
      <c r="F80" s="16">
        <f>E80/E$109</f>
        <v>8.404635704719568E-05</v>
      </c>
      <c r="G80" s="1">
        <v>30</v>
      </c>
      <c r="H80" s="16">
        <f>G80/G$109</f>
        <v>5.24287624190631E-05</v>
      </c>
      <c r="I80" s="9">
        <v>25</v>
      </c>
      <c r="J80" s="16">
        <f>I80/I$109</f>
        <v>5.1371622315832736E-05</v>
      </c>
      <c r="K80" s="1">
        <v>13</v>
      </c>
      <c r="L80" s="16">
        <f>K80/K$109</f>
        <v>2.6746934904132813E-05</v>
      </c>
      <c r="M80" s="9">
        <v>11</v>
      </c>
      <c r="N80" s="16">
        <f>M80/M$109</f>
        <v>2.2779420657206994E-05</v>
      </c>
      <c r="O80" s="1">
        <v>3</v>
      </c>
      <c r="P80" s="16">
        <f>O80/O$109</f>
        <v>5.987342757410833E-06</v>
      </c>
      <c r="Q80" s="9">
        <v>4</v>
      </c>
      <c r="R80" s="16">
        <f>Q80/Q$109</f>
        <v>7.4141213061457505E-06</v>
      </c>
      <c r="S80" s="1">
        <v>3</v>
      </c>
      <c r="T80" s="16">
        <f>S80/S$109</f>
        <v>5.4889662629836925E-06</v>
      </c>
      <c r="U80" s="9"/>
      <c r="V80" s="16">
        <f>U80/U$109</f>
        <v>0</v>
      </c>
      <c r="W80" s="13">
        <v>13</v>
      </c>
      <c r="X80" s="16">
        <f>W80/W$109</f>
        <v>2.3637137215399776E-05</v>
      </c>
      <c r="Z80" s="16">
        <f>Y80/Y$109</f>
        <v>0</v>
      </c>
      <c r="AB80" s="16">
        <f>AA80/AA$109</f>
        <v>0</v>
      </c>
      <c r="AD80" s="16">
        <f>AC80/AC$109</f>
        <v>0</v>
      </c>
    </row>
    <row r="81" spans="2:30" ht="12.75">
      <c r="B81" s="4" t="s">
        <v>6</v>
      </c>
      <c r="C81" s="1">
        <v>11</v>
      </c>
      <c r="D81" s="16">
        <f>C81/C$109</f>
        <v>2.2896822753613535E-05</v>
      </c>
      <c r="E81" s="1"/>
      <c r="F81" s="16">
        <f>E81/E$109</f>
        <v>0</v>
      </c>
      <c r="G81" s="11"/>
      <c r="H81" s="16">
        <f>G81/G$109</f>
        <v>0</v>
      </c>
      <c r="I81" s="11"/>
      <c r="J81" s="16">
        <f>I81/I$109</f>
        <v>0</v>
      </c>
      <c r="K81" s="11">
        <v>1</v>
      </c>
      <c r="L81" s="16">
        <f>K81/K$109</f>
        <v>2.0574565310871395E-06</v>
      </c>
      <c r="M81" s="11"/>
      <c r="N81" s="16">
        <f>M81/M$109</f>
        <v>0</v>
      </c>
      <c r="O81" s="11"/>
      <c r="P81" s="16">
        <f>O81/O$109</f>
        <v>0</v>
      </c>
      <c r="Q81" s="11">
        <v>9</v>
      </c>
      <c r="R81" s="16">
        <f>Q81/Q$109</f>
        <v>1.6681772938827937E-05</v>
      </c>
      <c r="S81" s="11"/>
      <c r="T81" s="16">
        <f>S81/S$109</f>
        <v>0</v>
      </c>
      <c r="U81" s="11">
        <v>2</v>
      </c>
      <c r="V81" s="16">
        <f>U81/U$109</f>
        <v>3.6388314256759583E-06</v>
      </c>
      <c r="W81" s="11"/>
      <c r="X81" s="16">
        <f>W81/W$109</f>
        <v>0</v>
      </c>
      <c r="Z81" s="16">
        <f>Y81/Y$109</f>
        <v>0</v>
      </c>
      <c r="AB81" s="16">
        <f>AA81/AA$109</f>
        <v>0</v>
      </c>
      <c r="AD81" s="16">
        <f>AC81/AC$109</f>
        <v>0</v>
      </c>
    </row>
    <row r="82" spans="2:30" ht="12.75">
      <c r="B82" s="12" t="s">
        <v>42</v>
      </c>
      <c r="C82" s="1">
        <v>1</v>
      </c>
      <c r="D82" s="16">
        <f>C82/C$109</f>
        <v>2.081529341237594E-06</v>
      </c>
      <c r="E82" s="9">
        <v>2</v>
      </c>
      <c r="F82" s="16">
        <f>E82/E$109</f>
        <v>3.654189436834595E-06</v>
      </c>
      <c r="G82" s="1">
        <v>1</v>
      </c>
      <c r="H82" s="16">
        <f>G82/G$109</f>
        <v>1.74762541396877E-06</v>
      </c>
      <c r="I82" s="9"/>
      <c r="J82" s="16">
        <f>I82/I$109</f>
        <v>0</v>
      </c>
      <c r="K82" s="1"/>
      <c r="L82" s="16">
        <f>K82/K$109</f>
        <v>0</v>
      </c>
      <c r="M82" s="9"/>
      <c r="N82" s="16">
        <f>M82/M$109</f>
        <v>0</v>
      </c>
      <c r="O82" s="1"/>
      <c r="P82" s="16">
        <f>O82/O$109</f>
        <v>0</v>
      </c>
      <c r="Q82" s="9"/>
      <c r="R82" s="16">
        <f>Q82/Q$109</f>
        <v>0</v>
      </c>
      <c r="S82" s="1"/>
      <c r="T82" s="16">
        <f>S82/S$109</f>
        <v>0</v>
      </c>
      <c r="U82" s="9">
        <v>1</v>
      </c>
      <c r="V82" s="16">
        <f>U82/U$109</f>
        <v>1.8194157128379791E-06</v>
      </c>
      <c r="W82" s="14"/>
      <c r="X82" s="16">
        <f>W82/W$109</f>
        <v>0</v>
      </c>
      <c r="Z82" s="16">
        <f>Y82/Y$109</f>
        <v>0</v>
      </c>
      <c r="AB82" s="16">
        <f>AA82/AA$109</f>
        <v>0</v>
      </c>
      <c r="AD82" s="16">
        <f>AC82/AC$109</f>
        <v>0</v>
      </c>
    </row>
    <row r="83" spans="2:30" ht="12.75">
      <c r="B83" s="12" t="s">
        <v>31</v>
      </c>
      <c r="C83" s="1">
        <v>1</v>
      </c>
      <c r="D83" s="16">
        <f>C83/C$109</f>
        <v>2.081529341237594E-06</v>
      </c>
      <c r="E83" s="9"/>
      <c r="F83" s="16">
        <f>E83/E$109</f>
        <v>0</v>
      </c>
      <c r="G83" s="1"/>
      <c r="H83" s="16">
        <f>G83/G$109</f>
        <v>0</v>
      </c>
      <c r="I83" s="9"/>
      <c r="J83" s="16">
        <f>I83/I$109</f>
        <v>0</v>
      </c>
      <c r="K83" s="1">
        <v>1</v>
      </c>
      <c r="L83" s="16">
        <f>K83/K$109</f>
        <v>2.0574565310871395E-06</v>
      </c>
      <c r="M83" s="9"/>
      <c r="N83" s="16">
        <f>M83/M$109</f>
        <v>0</v>
      </c>
      <c r="O83" s="1">
        <v>3</v>
      </c>
      <c r="P83" s="16">
        <f>O83/O$109</f>
        <v>5.987342757410833E-06</v>
      </c>
      <c r="Q83" s="9"/>
      <c r="R83" s="16">
        <f>Q83/Q$109</f>
        <v>0</v>
      </c>
      <c r="S83" s="1"/>
      <c r="T83" s="16">
        <f>S83/S$109</f>
        <v>0</v>
      </c>
      <c r="U83" s="9"/>
      <c r="V83" s="16">
        <f>U83/U$109</f>
        <v>0</v>
      </c>
      <c r="W83" s="14"/>
      <c r="X83" s="16">
        <f>W83/W$109</f>
        <v>0</v>
      </c>
      <c r="Z83" s="16">
        <f>Y83/Y$109</f>
        <v>0</v>
      </c>
      <c r="AB83" s="16">
        <f>AA83/AA$109</f>
        <v>0</v>
      </c>
      <c r="AD83" s="16">
        <f>AC83/AC$109</f>
        <v>0</v>
      </c>
    </row>
    <row r="84" spans="2:30" ht="12.75">
      <c r="B84" s="4" t="s">
        <v>74</v>
      </c>
      <c r="C84" s="1">
        <v>1</v>
      </c>
      <c r="D84" s="16">
        <f>C84/C$109</f>
        <v>2.081529341237594E-06</v>
      </c>
      <c r="E84" s="1">
        <v>76</v>
      </c>
      <c r="F84" s="16">
        <f>E84/E$109</f>
        <v>0.0001388591985997146</v>
      </c>
      <c r="G84" s="11">
        <v>85</v>
      </c>
      <c r="H84" s="16">
        <f>G84/G$109</f>
        <v>0.00014854816018734543</v>
      </c>
      <c r="I84" s="11">
        <v>55</v>
      </c>
      <c r="J84" s="16">
        <f>I84/I$109</f>
        <v>0.00011301756909483202</v>
      </c>
      <c r="K84" s="11">
        <v>9</v>
      </c>
      <c r="L84" s="16">
        <f>K84/K$109</f>
        <v>1.8517108779784255E-05</v>
      </c>
      <c r="M84" s="11">
        <v>4</v>
      </c>
      <c r="N84" s="16">
        <f>M84/M$109</f>
        <v>8.283425693529816E-06</v>
      </c>
      <c r="O84" s="11">
        <v>1</v>
      </c>
      <c r="P84" s="16">
        <f>O84/O$109</f>
        <v>1.9957809191369444E-06</v>
      </c>
      <c r="Q84" s="11"/>
      <c r="R84" s="16">
        <f>Q84/Q$109</f>
        <v>0</v>
      </c>
      <c r="S84" s="11"/>
      <c r="T84" s="16">
        <f>S84/S$109</f>
        <v>0</v>
      </c>
      <c r="U84" s="11"/>
      <c r="V84" s="16">
        <f>U84/U$109</f>
        <v>0</v>
      </c>
      <c r="W84" s="11"/>
      <c r="X84" s="16">
        <f>W84/W$109</f>
        <v>0</v>
      </c>
      <c r="Z84" s="16">
        <f>Y84/Y$109</f>
        <v>0</v>
      </c>
      <c r="AB84" s="16">
        <f>AA84/AA$109</f>
        <v>0</v>
      </c>
      <c r="AD84" s="16">
        <f>AC84/AC$109</f>
        <v>0</v>
      </c>
    </row>
    <row r="85" spans="2:30" ht="12.75">
      <c r="B85" s="12" t="s">
        <v>25</v>
      </c>
      <c r="C85" s="1">
        <v>1557</v>
      </c>
      <c r="D85" s="16">
        <f>C85/C$109</f>
        <v>0.003240941184306934</v>
      </c>
      <c r="E85" s="9">
        <v>579</v>
      </c>
      <c r="F85" s="16">
        <f>E85/E$109</f>
        <v>0.0010578878419636153</v>
      </c>
      <c r="G85" s="1">
        <v>196</v>
      </c>
      <c r="H85" s="16">
        <f>G85/G$109</f>
        <v>0.0003425345811378789</v>
      </c>
      <c r="I85" s="9">
        <v>2</v>
      </c>
      <c r="J85" s="16">
        <f>I85/I$109</f>
        <v>4.109729785266619E-06</v>
      </c>
      <c r="K85" s="1"/>
      <c r="L85" s="16">
        <f>K85/K$109</f>
        <v>0</v>
      </c>
      <c r="M85" s="9"/>
      <c r="N85" s="16">
        <f>M85/M$109</f>
        <v>0</v>
      </c>
      <c r="O85" s="1">
        <v>1</v>
      </c>
      <c r="P85" s="16">
        <f>O85/O$109</f>
        <v>1.9957809191369444E-06</v>
      </c>
      <c r="Q85" s="9"/>
      <c r="R85" s="16">
        <f>Q85/Q$109</f>
        <v>0</v>
      </c>
      <c r="S85" s="1"/>
      <c r="T85" s="16">
        <f>S85/S$109</f>
        <v>0</v>
      </c>
      <c r="U85" s="9"/>
      <c r="V85" s="16">
        <f>U85/U$109</f>
        <v>0</v>
      </c>
      <c r="W85" s="14"/>
      <c r="X85" s="16">
        <f>W85/W$109</f>
        <v>0</v>
      </c>
      <c r="Y85" s="4"/>
      <c r="Z85" s="16">
        <f>Y85/Y$109</f>
        <v>0</v>
      </c>
      <c r="AA85" s="4"/>
      <c r="AB85" s="16">
        <f>AA85/AA$109</f>
        <v>0</v>
      </c>
      <c r="AC85" s="4"/>
      <c r="AD85" s="16">
        <f>AC85/AC$109</f>
        <v>0</v>
      </c>
    </row>
    <row r="86" spans="2:30" ht="12.75">
      <c r="B86" s="12" t="s">
        <v>49</v>
      </c>
      <c r="C86" s="1"/>
      <c r="D86" s="16">
        <f>C86/C$109</f>
        <v>0</v>
      </c>
      <c r="E86" s="9">
        <v>2</v>
      </c>
      <c r="F86" s="16">
        <f>E86/E$109</f>
        <v>3.654189436834595E-06</v>
      </c>
      <c r="G86" s="1">
        <v>1</v>
      </c>
      <c r="H86" s="16">
        <f>G86/G$109</f>
        <v>1.74762541396877E-06</v>
      </c>
      <c r="I86" s="9"/>
      <c r="J86" s="16">
        <f>I86/I$109</f>
        <v>0</v>
      </c>
      <c r="K86" s="1"/>
      <c r="L86" s="16">
        <f>K86/K$109</f>
        <v>0</v>
      </c>
      <c r="M86" s="9">
        <v>1</v>
      </c>
      <c r="N86" s="16">
        <f>M86/M$109</f>
        <v>2.070856423382454E-06</v>
      </c>
      <c r="O86" s="1"/>
      <c r="P86" s="16">
        <f>O86/O$109</f>
        <v>0</v>
      </c>
      <c r="Q86" s="9"/>
      <c r="R86" s="16">
        <f>Q86/Q$109</f>
        <v>0</v>
      </c>
      <c r="S86" s="1"/>
      <c r="T86" s="16">
        <f>S86/S$109</f>
        <v>0</v>
      </c>
      <c r="U86" s="9"/>
      <c r="V86" s="16">
        <f>U86/U$109</f>
        <v>0</v>
      </c>
      <c r="W86" s="14"/>
      <c r="X86" s="16">
        <f>W86/W$109</f>
        <v>0</v>
      </c>
      <c r="Z86" s="16">
        <f>Y86/Y$109</f>
        <v>0</v>
      </c>
      <c r="AB86" s="16">
        <f>AA86/AA$109</f>
        <v>0</v>
      </c>
      <c r="AD86" s="16">
        <f>AC86/AC$109</f>
        <v>0</v>
      </c>
    </row>
    <row r="87" spans="2:30" ht="12.75">
      <c r="B87" s="4" t="s">
        <v>79</v>
      </c>
      <c r="C87" s="1">
        <v>2927</v>
      </c>
      <c r="D87" s="16">
        <f>C87/C$109</f>
        <v>0.006092636381802438</v>
      </c>
      <c r="E87" s="1">
        <v>1090</v>
      </c>
      <c r="F87" s="16">
        <f>E87/E$109</f>
        <v>0.0019915332430748543</v>
      </c>
      <c r="G87" s="11">
        <v>846</v>
      </c>
      <c r="H87" s="16">
        <f>G87/G$109</f>
        <v>0.0014784911002175794</v>
      </c>
      <c r="I87" s="11">
        <v>49</v>
      </c>
      <c r="J87" s="16">
        <f>I87/I$109</f>
        <v>0.00010068837973903215</v>
      </c>
      <c r="K87" s="11">
        <v>3</v>
      </c>
      <c r="L87" s="16">
        <f>K87/K$109</f>
        <v>6.172369593261419E-06</v>
      </c>
      <c r="M87" s="11"/>
      <c r="N87" s="16">
        <f>M87/M$109</f>
        <v>0</v>
      </c>
      <c r="O87" s="11"/>
      <c r="P87" s="16">
        <f>O87/O$109</f>
        <v>0</v>
      </c>
      <c r="Q87" s="11"/>
      <c r="R87" s="16">
        <f>Q87/Q$109</f>
        <v>0</v>
      </c>
      <c r="S87" s="11"/>
      <c r="T87" s="16">
        <f>S87/S$109</f>
        <v>0</v>
      </c>
      <c r="U87" s="11"/>
      <c r="V87" s="16">
        <f>U87/U$109</f>
        <v>0</v>
      </c>
      <c r="W87" s="11"/>
      <c r="X87" s="16">
        <f>W87/W$109</f>
        <v>0</v>
      </c>
      <c r="Z87" s="16">
        <f>Y87/Y$109</f>
        <v>0</v>
      </c>
      <c r="AB87" s="16">
        <f>AA87/AA$109</f>
        <v>0</v>
      </c>
      <c r="AD87" s="16">
        <f>AC87/AC$109</f>
        <v>0</v>
      </c>
    </row>
    <row r="88" spans="2:30" ht="12.75">
      <c r="B88" s="12" t="s">
        <v>51</v>
      </c>
      <c r="C88" s="1">
        <v>129</v>
      </c>
      <c r="D88" s="16">
        <f>C88/C$109</f>
        <v>0.00026851728501964966</v>
      </c>
      <c r="E88" s="9">
        <v>18</v>
      </c>
      <c r="F88" s="16">
        <f>E88/E$109</f>
        <v>3.2887704931511356E-05</v>
      </c>
      <c r="G88" s="1">
        <v>4</v>
      </c>
      <c r="H88" s="16">
        <f>G88/G$109</f>
        <v>6.99050165587508E-06</v>
      </c>
      <c r="I88" s="9">
        <v>1</v>
      </c>
      <c r="J88" s="16">
        <f>I88/I$109</f>
        <v>2.0548648926333093E-06</v>
      </c>
      <c r="K88" s="1">
        <v>1</v>
      </c>
      <c r="L88" s="16">
        <f>K88/K$109</f>
        <v>2.0574565310871395E-06</v>
      </c>
      <c r="M88" s="9"/>
      <c r="N88" s="16">
        <f>M88/M$109</f>
        <v>0</v>
      </c>
      <c r="O88" s="1"/>
      <c r="P88" s="16">
        <f>O88/O$109</f>
        <v>0</v>
      </c>
      <c r="Q88" s="9"/>
      <c r="R88" s="16">
        <f>Q88/Q$109</f>
        <v>0</v>
      </c>
      <c r="S88" s="1"/>
      <c r="T88" s="16">
        <f>S88/S$109</f>
        <v>0</v>
      </c>
      <c r="U88" s="9"/>
      <c r="V88" s="16">
        <f>U88/U$109</f>
        <v>0</v>
      </c>
      <c r="W88" s="14"/>
      <c r="X88" s="16">
        <f>W88/W$109</f>
        <v>0</v>
      </c>
      <c r="Z88" s="16">
        <f>Y88/Y$109</f>
        <v>0</v>
      </c>
      <c r="AB88" s="16">
        <f>AA88/AA$109</f>
        <v>0</v>
      </c>
      <c r="AD88" s="16">
        <f>AC88/AC$109</f>
        <v>0</v>
      </c>
    </row>
    <row r="89" spans="2:30" ht="12.75">
      <c r="B89" s="4" t="s">
        <v>93</v>
      </c>
      <c r="C89" s="1"/>
      <c r="D89" s="16">
        <f>C89/C$109</f>
        <v>0</v>
      </c>
      <c r="E89" s="1">
        <v>1</v>
      </c>
      <c r="F89" s="16">
        <f>E89/E$109</f>
        <v>1.8270947184172975E-06</v>
      </c>
      <c r="G89" s="11"/>
      <c r="H89" s="16">
        <f>G89/G$109</f>
        <v>0</v>
      </c>
      <c r="I89" s="11"/>
      <c r="J89" s="16">
        <f>I89/I$109</f>
        <v>0</v>
      </c>
      <c r="K89" s="11">
        <v>1</v>
      </c>
      <c r="L89" s="16">
        <f>K89/K$109</f>
        <v>2.0574565310871395E-06</v>
      </c>
      <c r="M89" s="11"/>
      <c r="N89" s="16">
        <f>M89/M$109</f>
        <v>0</v>
      </c>
      <c r="O89" s="11"/>
      <c r="P89" s="16">
        <f>O89/O$109</f>
        <v>0</v>
      </c>
      <c r="Q89" s="11"/>
      <c r="R89" s="16">
        <f>Q89/Q$109</f>
        <v>0</v>
      </c>
      <c r="S89" s="11"/>
      <c r="T89" s="16">
        <f>S89/S$109</f>
        <v>0</v>
      </c>
      <c r="V89" s="16">
        <f>U89/U$109</f>
        <v>0</v>
      </c>
      <c r="X89" s="16">
        <f>W89/W$109</f>
        <v>0</v>
      </c>
      <c r="Z89" s="16">
        <f>Y89/Y$109</f>
        <v>0</v>
      </c>
      <c r="AB89" s="16">
        <f>AA89/AA$109</f>
        <v>0</v>
      </c>
      <c r="AD89" s="16">
        <f>AC89/AC$109</f>
        <v>0</v>
      </c>
    </row>
    <row r="90" spans="2:30" ht="12.75">
      <c r="B90" s="12" t="s">
        <v>29</v>
      </c>
      <c r="C90" s="1">
        <v>489</v>
      </c>
      <c r="D90" s="16">
        <f>C90/C$109</f>
        <v>0.0010178678478651834</v>
      </c>
      <c r="E90" s="9">
        <v>301</v>
      </c>
      <c r="F90" s="16">
        <f>E90/E$109</f>
        <v>0.0005499555102436066</v>
      </c>
      <c r="G90" s="1">
        <v>147</v>
      </c>
      <c r="H90" s="16">
        <f>G90/G$109</f>
        <v>0.00025690093585340915</v>
      </c>
      <c r="I90" s="9">
        <v>45</v>
      </c>
      <c r="J90" s="16">
        <f>I90/I$109</f>
        <v>9.246892016849892E-05</v>
      </c>
      <c r="K90" s="1"/>
      <c r="L90" s="16">
        <f>K90/K$109</f>
        <v>0</v>
      </c>
      <c r="M90" s="9"/>
      <c r="N90" s="16">
        <f>M90/M$109</f>
        <v>0</v>
      </c>
      <c r="O90" s="1"/>
      <c r="P90" s="16">
        <f>O90/O$109</f>
        <v>0</v>
      </c>
      <c r="Q90" s="9"/>
      <c r="R90" s="16">
        <f>Q90/Q$109</f>
        <v>0</v>
      </c>
      <c r="S90" s="1"/>
      <c r="T90" s="16">
        <f>S90/S$109</f>
        <v>0</v>
      </c>
      <c r="U90" s="9"/>
      <c r="V90" s="16">
        <f>U90/U$109</f>
        <v>0</v>
      </c>
      <c r="W90" s="14"/>
      <c r="X90" s="16">
        <f>W90/W$109</f>
        <v>0</v>
      </c>
      <c r="Z90" s="16">
        <f>Y90/Y$109</f>
        <v>0</v>
      </c>
      <c r="AB90" s="16">
        <f>AA90/AA$109</f>
        <v>0</v>
      </c>
      <c r="AD90" s="16">
        <f>AC90/AC$109</f>
        <v>0</v>
      </c>
    </row>
    <row r="91" spans="2:30" ht="12.75">
      <c r="B91" s="12" t="s">
        <v>60</v>
      </c>
      <c r="C91" s="1">
        <v>1</v>
      </c>
      <c r="D91" s="16">
        <f>C91/C$109</f>
        <v>2.081529341237594E-06</v>
      </c>
      <c r="E91" s="9">
        <v>1</v>
      </c>
      <c r="F91" s="16">
        <f>E91/E$109</f>
        <v>1.8270947184172975E-06</v>
      </c>
      <c r="G91" s="1"/>
      <c r="H91" s="16">
        <f>G91/G$109</f>
        <v>0</v>
      </c>
      <c r="I91" s="9">
        <v>1</v>
      </c>
      <c r="J91" s="16">
        <f>I91/I$109</f>
        <v>2.0548648926333093E-06</v>
      </c>
      <c r="K91" s="1"/>
      <c r="L91" s="16">
        <f>K91/K$109</f>
        <v>0</v>
      </c>
      <c r="M91" s="9"/>
      <c r="N91" s="16">
        <f>M91/M$109</f>
        <v>0</v>
      </c>
      <c r="O91" s="1"/>
      <c r="P91" s="16">
        <f>O91/O$109</f>
        <v>0</v>
      </c>
      <c r="Q91" s="9"/>
      <c r="R91" s="16">
        <f>Q91/Q$109</f>
        <v>0</v>
      </c>
      <c r="S91" s="1"/>
      <c r="T91" s="16">
        <f>S91/S$109</f>
        <v>0</v>
      </c>
      <c r="U91" s="9"/>
      <c r="V91" s="16">
        <f>U91/U$109</f>
        <v>0</v>
      </c>
      <c r="W91" s="14"/>
      <c r="X91" s="16">
        <f>W91/W$109</f>
        <v>0</v>
      </c>
      <c r="Z91" s="16">
        <f>Y91/Y$109</f>
        <v>0</v>
      </c>
      <c r="AB91" s="16">
        <f>AA91/AA$109</f>
        <v>0</v>
      </c>
      <c r="AD91" s="16">
        <f>AC91/AC$109</f>
        <v>0</v>
      </c>
    </row>
    <row r="92" spans="2:30" ht="12.75">
      <c r="B92" s="12" t="s">
        <v>13</v>
      </c>
      <c r="C92" s="1">
        <v>3</v>
      </c>
      <c r="D92" s="16">
        <f>C92/C$109</f>
        <v>6.244588023712782E-06</v>
      </c>
      <c r="E92" s="9"/>
      <c r="F92" s="16">
        <f>E92/E$109</f>
        <v>0</v>
      </c>
      <c r="G92" s="1"/>
      <c r="H92" s="16">
        <f>G92/G$109</f>
        <v>0</v>
      </c>
      <c r="I92" s="9"/>
      <c r="J92" s="16">
        <f>I92/I$109</f>
        <v>0</v>
      </c>
      <c r="K92" s="1"/>
      <c r="L92" s="16">
        <f>K92/K$109</f>
        <v>0</v>
      </c>
      <c r="M92" s="9"/>
      <c r="N92" s="16">
        <f>M92/M$109</f>
        <v>0</v>
      </c>
      <c r="O92" s="1"/>
      <c r="P92" s="16">
        <f>O92/O$109</f>
        <v>0</v>
      </c>
      <c r="Q92" s="9"/>
      <c r="R92" s="16">
        <f>Q92/Q$109</f>
        <v>0</v>
      </c>
      <c r="S92" s="1"/>
      <c r="T92" s="16">
        <f>S92/S$109</f>
        <v>0</v>
      </c>
      <c r="U92" s="9"/>
      <c r="V92" s="16">
        <f>U92/U$109</f>
        <v>0</v>
      </c>
      <c r="W92" s="14"/>
      <c r="X92" s="16">
        <f>W92/W$109</f>
        <v>0</v>
      </c>
      <c r="Z92" s="16">
        <f>Y92/Y$109</f>
        <v>0</v>
      </c>
      <c r="AB92" s="16">
        <f>AA92/AA$109</f>
        <v>0</v>
      </c>
      <c r="AD92" s="16">
        <f>AC92/AC$109</f>
        <v>0</v>
      </c>
    </row>
    <row r="93" spans="2:30" ht="12.75">
      <c r="B93" s="12" t="s">
        <v>12</v>
      </c>
      <c r="C93" s="1">
        <v>1</v>
      </c>
      <c r="D93" s="16">
        <f>C93/C$109</f>
        <v>2.081529341237594E-06</v>
      </c>
      <c r="E93" s="9"/>
      <c r="F93" s="16">
        <f>E93/E$109</f>
        <v>0</v>
      </c>
      <c r="G93" s="1"/>
      <c r="H93" s="16">
        <f>G93/G$109</f>
        <v>0</v>
      </c>
      <c r="I93" s="9"/>
      <c r="J93" s="16">
        <f>I93/I$109</f>
        <v>0</v>
      </c>
      <c r="K93" s="1"/>
      <c r="L93" s="16">
        <f>K93/K$109</f>
        <v>0</v>
      </c>
      <c r="M93" s="9"/>
      <c r="N93" s="16">
        <f>M93/M$109</f>
        <v>0</v>
      </c>
      <c r="O93" s="1"/>
      <c r="P93" s="16">
        <f>O93/O$109</f>
        <v>0</v>
      </c>
      <c r="Q93" s="9"/>
      <c r="R93" s="16">
        <f>Q93/Q$109</f>
        <v>0</v>
      </c>
      <c r="S93" s="1"/>
      <c r="T93" s="16">
        <f>S93/S$109</f>
        <v>0</v>
      </c>
      <c r="U93" s="9"/>
      <c r="V93" s="16">
        <f>U93/U$109</f>
        <v>0</v>
      </c>
      <c r="W93" s="14"/>
      <c r="X93" s="16">
        <f>W93/W$109</f>
        <v>0</v>
      </c>
      <c r="Z93" s="16">
        <f>Y93/Y$109</f>
        <v>0</v>
      </c>
      <c r="AB93" s="16">
        <f>AA93/AA$109</f>
        <v>0</v>
      </c>
      <c r="AD93" s="16">
        <f>AC93/AC$109</f>
        <v>0</v>
      </c>
    </row>
    <row r="94" spans="2:30" ht="12.75">
      <c r="B94" s="12" t="s">
        <v>17</v>
      </c>
      <c r="C94" s="1">
        <v>1</v>
      </c>
      <c r="D94" s="16">
        <f>C94/C$109</f>
        <v>2.081529341237594E-06</v>
      </c>
      <c r="E94" s="9"/>
      <c r="F94" s="16">
        <f>E94/E$109</f>
        <v>0</v>
      </c>
      <c r="G94" s="1"/>
      <c r="H94" s="16">
        <f>G94/G$109</f>
        <v>0</v>
      </c>
      <c r="I94" s="9"/>
      <c r="J94" s="16">
        <f>I94/I$109</f>
        <v>0</v>
      </c>
      <c r="K94" s="1"/>
      <c r="L94" s="16">
        <f>K94/K$109</f>
        <v>0</v>
      </c>
      <c r="M94" s="9"/>
      <c r="N94" s="16">
        <f>M94/M$109</f>
        <v>0</v>
      </c>
      <c r="O94" s="1"/>
      <c r="P94" s="16">
        <f>O94/O$109</f>
        <v>0</v>
      </c>
      <c r="Q94" s="9"/>
      <c r="R94" s="16">
        <f>Q94/Q$109</f>
        <v>0</v>
      </c>
      <c r="S94" s="1"/>
      <c r="T94" s="16">
        <f>S94/S$109</f>
        <v>0</v>
      </c>
      <c r="U94" s="9"/>
      <c r="V94" s="16">
        <f>U94/U$109</f>
        <v>0</v>
      </c>
      <c r="W94" s="14"/>
      <c r="X94" s="16">
        <f>W94/W$109</f>
        <v>0</v>
      </c>
      <c r="Z94" s="16">
        <f>Y94/Y$109</f>
        <v>0</v>
      </c>
      <c r="AB94" s="16">
        <f>AA94/AA$109</f>
        <v>0</v>
      </c>
      <c r="AD94" s="16">
        <f>AC94/AC$109</f>
        <v>0</v>
      </c>
    </row>
    <row r="95" spans="2:30" ht="12.75">
      <c r="B95" s="12" t="s">
        <v>28</v>
      </c>
      <c r="C95" s="1">
        <v>8</v>
      </c>
      <c r="D95" s="16">
        <f>C95/C$109</f>
        <v>1.665223472990075E-05</v>
      </c>
      <c r="E95" s="9"/>
      <c r="F95" s="16">
        <f>E95/E$109</f>
        <v>0</v>
      </c>
      <c r="G95" s="1"/>
      <c r="H95" s="16">
        <f>G95/G$109</f>
        <v>0</v>
      </c>
      <c r="I95" s="9"/>
      <c r="J95" s="16">
        <f>I95/I$109</f>
        <v>0</v>
      </c>
      <c r="K95" s="1"/>
      <c r="L95" s="16">
        <f>K95/K$109</f>
        <v>0</v>
      </c>
      <c r="M95" s="9"/>
      <c r="N95" s="16">
        <f>M95/M$109</f>
        <v>0</v>
      </c>
      <c r="O95" s="1"/>
      <c r="P95" s="16">
        <f>O95/O$109</f>
        <v>0</v>
      </c>
      <c r="Q95" s="9"/>
      <c r="R95" s="16">
        <f>Q95/Q$109</f>
        <v>0</v>
      </c>
      <c r="S95" s="1"/>
      <c r="T95" s="16">
        <f>S95/S$109</f>
        <v>0</v>
      </c>
      <c r="U95" s="9"/>
      <c r="V95" s="16">
        <f>U95/U$109</f>
        <v>0</v>
      </c>
      <c r="W95" s="14"/>
      <c r="X95" s="16">
        <f>W95/W$109</f>
        <v>0</v>
      </c>
      <c r="Z95" s="16">
        <f>Y95/Y$109</f>
        <v>0</v>
      </c>
      <c r="AB95" s="16">
        <f>AA95/AA$109</f>
        <v>0</v>
      </c>
      <c r="AD95" s="16">
        <f>AC95/AC$109</f>
        <v>0</v>
      </c>
    </row>
    <row r="96" spans="2:30" ht="12.75">
      <c r="B96" s="12" t="s">
        <v>30</v>
      </c>
      <c r="C96" s="1"/>
      <c r="D96" s="16">
        <f>C96/C$109</f>
        <v>0</v>
      </c>
      <c r="E96" s="9"/>
      <c r="F96" s="16">
        <f>E96/E$109</f>
        <v>0</v>
      </c>
      <c r="G96" s="1"/>
      <c r="H96" s="16">
        <f>G96/G$109</f>
        <v>0</v>
      </c>
      <c r="I96" s="9"/>
      <c r="J96" s="16">
        <f>I96/I$109</f>
        <v>0</v>
      </c>
      <c r="K96" s="1"/>
      <c r="L96" s="16">
        <f>K96/K$109</f>
        <v>0</v>
      </c>
      <c r="M96" s="9"/>
      <c r="N96" s="16">
        <f>M96/M$109</f>
        <v>0</v>
      </c>
      <c r="O96" s="1"/>
      <c r="P96" s="16">
        <f>O96/O$109</f>
        <v>0</v>
      </c>
      <c r="Q96" s="9"/>
      <c r="R96" s="16">
        <f>Q96/Q$109</f>
        <v>0</v>
      </c>
      <c r="S96" s="1"/>
      <c r="T96" s="16">
        <f>S96/S$109</f>
        <v>0</v>
      </c>
      <c r="U96" s="9"/>
      <c r="V96" s="16">
        <f>U96/U$109</f>
        <v>0</v>
      </c>
      <c r="W96" s="14"/>
      <c r="X96" s="16">
        <f>W96/W$109</f>
        <v>0</v>
      </c>
      <c r="Z96" s="16">
        <f>Y96/Y$109</f>
        <v>0</v>
      </c>
      <c r="AB96" s="16">
        <f>AA96/AA$109</f>
        <v>0</v>
      </c>
      <c r="AD96" s="16">
        <f>AC96/AC$109</f>
        <v>0</v>
      </c>
    </row>
    <row r="97" spans="2:30" ht="12.75">
      <c r="B97" s="12" t="s">
        <v>32</v>
      </c>
      <c r="C97" s="1">
        <v>3</v>
      </c>
      <c r="D97" s="16">
        <f>C97/C$109</f>
        <v>6.244588023712782E-06</v>
      </c>
      <c r="E97" s="9">
        <v>585</v>
      </c>
      <c r="F97" s="16">
        <f>E97/E$109</f>
        <v>0.001068850410274119</v>
      </c>
      <c r="G97" s="1">
        <v>64</v>
      </c>
      <c r="H97" s="16">
        <f>G97/G$109</f>
        <v>0.00011184802649400128</v>
      </c>
      <c r="I97" s="9"/>
      <c r="J97" s="16">
        <f>I97/I$109</f>
        <v>0</v>
      </c>
      <c r="K97" s="1"/>
      <c r="L97" s="16">
        <f>K97/K$109</f>
        <v>0</v>
      </c>
      <c r="M97" s="9"/>
      <c r="N97" s="16">
        <f>M97/M$109</f>
        <v>0</v>
      </c>
      <c r="O97" s="1"/>
      <c r="P97" s="16">
        <f>O97/O$109</f>
        <v>0</v>
      </c>
      <c r="Q97" s="9"/>
      <c r="R97" s="16">
        <f>Q97/Q$109</f>
        <v>0</v>
      </c>
      <c r="S97" s="1"/>
      <c r="T97" s="16">
        <f>S97/S$109</f>
        <v>0</v>
      </c>
      <c r="U97" s="9"/>
      <c r="V97" s="16">
        <f>U97/U$109</f>
        <v>0</v>
      </c>
      <c r="W97" s="14"/>
      <c r="X97" s="16">
        <f>W97/W$109</f>
        <v>0</v>
      </c>
      <c r="Z97" s="16">
        <f>Y97/Y$109</f>
        <v>0</v>
      </c>
      <c r="AB97" s="16">
        <f>AA97/AA$109</f>
        <v>0</v>
      </c>
      <c r="AD97" s="16">
        <f>AC97/AC$109</f>
        <v>0</v>
      </c>
    </row>
    <row r="98" spans="2:30" ht="12.75">
      <c r="B98" s="12" t="s">
        <v>37</v>
      </c>
      <c r="C98" s="1">
        <v>579</v>
      </c>
      <c r="D98" s="16">
        <f>C98/C$109</f>
        <v>0.001205205488576567</v>
      </c>
      <c r="E98" s="9"/>
      <c r="F98" s="16">
        <f>E98/E$109</f>
        <v>0</v>
      </c>
      <c r="G98" s="1"/>
      <c r="H98" s="16">
        <f>G98/G$109</f>
        <v>0</v>
      </c>
      <c r="I98" s="9"/>
      <c r="J98" s="16">
        <f>I98/I$109</f>
        <v>0</v>
      </c>
      <c r="K98" s="1"/>
      <c r="L98" s="16">
        <f>K98/K$109</f>
        <v>0</v>
      </c>
      <c r="M98" s="9"/>
      <c r="N98" s="16">
        <f>M98/M$109</f>
        <v>0</v>
      </c>
      <c r="O98" s="1"/>
      <c r="P98" s="16">
        <f>O98/O$109</f>
        <v>0</v>
      </c>
      <c r="Q98" s="9"/>
      <c r="R98" s="16">
        <f>Q98/Q$109</f>
        <v>0</v>
      </c>
      <c r="S98" s="1"/>
      <c r="T98" s="16">
        <f>S98/S$109</f>
        <v>0</v>
      </c>
      <c r="U98" s="9"/>
      <c r="V98" s="16">
        <f>U98/U$109</f>
        <v>0</v>
      </c>
      <c r="W98" s="14"/>
      <c r="X98" s="16">
        <f>W98/W$109</f>
        <v>0</v>
      </c>
      <c r="Z98" s="16">
        <f>Y98/Y$109</f>
        <v>0</v>
      </c>
      <c r="AB98" s="16">
        <f>AA98/AA$109</f>
        <v>0</v>
      </c>
      <c r="AD98" s="16">
        <f>AC98/AC$109</f>
        <v>0</v>
      </c>
    </row>
    <row r="99" spans="2:30" ht="12.75">
      <c r="B99" s="12" t="s">
        <v>39</v>
      </c>
      <c r="C99" s="1"/>
      <c r="D99" s="16">
        <f>C99/C$109</f>
        <v>0</v>
      </c>
      <c r="E99" s="9">
        <v>4</v>
      </c>
      <c r="F99" s="16">
        <f>E99/E$109</f>
        <v>7.30837887366919E-06</v>
      </c>
      <c r="G99" s="1"/>
      <c r="H99" s="16">
        <f>G99/G$109</f>
        <v>0</v>
      </c>
      <c r="I99" s="9"/>
      <c r="J99" s="16">
        <f>I99/I$109</f>
        <v>0</v>
      </c>
      <c r="K99" s="1"/>
      <c r="L99" s="16">
        <f>K99/K$109</f>
        <v>0</v>
      </c>
      <c r="M99" s="9"/>
      <c r="N99" s="16">
        <f>M99/M$109</f>
        <v>0</v>
      </c>
      <c r="O99" s="1"/>
      <c r="P99" s="16">
        <f>O99/O$109</f>
        <v>0</v>
      </c>
      <c r="Q99" s="9"/>
      <c r="R99" s="16">
        <f>Q99/Q$109</f>
        <v>0</v>
      </c>
      <c r="S99" s="1"/>
      <c r="T99" s="16">
        <f>S99/S$109</f>
        <v>0</v>
      </c>
      <c r="U99" s="9"/>
      <c r="V99" s="16">
        <f>U99/U$109</f>
        <v>0</v>
      </c>
      <c r="W99" s="14"/>
      <c r="X99" s="16">
        <f>W99/W$109</f>
        <v>0</v>
      </c>
      <c r="Z99" s="16">
        <f>Y99/Y$109</f>
        <v>0</v>
      </c>
      <c r="AB99" s="16">
        <f>AA99/AA$109</f>
        <v>0</v>
      </c>
      <c r="AD99" s="16">
        <f>AC99/AC$109</f>
        <v>0</v>
      </c>
    </row>
    <row r="100" spans="2:30" ht="12.75">
      <c r="B100" s="12" t="s">
        <v>46</v>
      </c>
      <c r="C100" s="1">
        <v>2</v>
      </c>
      <c r="D100" s="16">
        <f>C100/C$109</f>
        <v>4.163058682475188E-06</v>
      </c>
      <c r="E100" s="9"/>
      <c r="F100" s="16">
        <f>E100/E$109</f>
        <v>0</v>
      </c>
      <c r="G100" s="1"/>
      <c r="H100" s="16">
        <f>G100/G$109</f>
        <v>0</v>
      </c>
      <c r="I100" s="9"/>
      <c r="J100" s="16">
        <f>I100/I$109</f>
        <v>0</v>
      </c>
      <c r="K100" s="1"/>
      <c r="L100" s="16">
        <f>K100/K$109</f>
        <v>0</v>
      </c>
      <c r="M100" s="9"/>
      <c r="N100" s="16">
        <f>M100/M$109</f>
        <v>0</v>
      </c>
      <c r="O100" s="1"/>
      <c r="P100" s="16">
        <f>O100/O$109</f>
        <v>0</v>
      </c>
      <c r="Q100" s="9"/>
      <c r="R100" s="16">
        <f>Q100/Q$109</f>
        <v>0</v>
      </c>
      <c r="S100" s="1"/>
      <c r="T100" s="16">
        <f>S100/S$109</f>
        <v>0</v>
      </c>
      <c r="U100" s="9"/>
      <c r="V100" s="16">
        <f>U100/U$109</f>
        <v>0</v>
      </c>
      <c r="W100" s="14"/>
      <c r="X100" s="16">
        <f>W100/W$109</f>
        <v>0</v>
      </c>
      <c r="Z100" s="16">
        <f>Y100/Y$109</f>
        <v>0</v>
      </c>
      <c r="AB100" s="16">
        <f>AA100/AA$109</f>
        <v>0</v>
      </c>
      <c r="AD100" s="16">
        <f>AC100/AC$109</f>
        <v>0</v>
      </c>
    </row>
    <row r="101" spans="2:30" ht="12.75">
      <c r="B101" s="12" t="s">
        <v>47</v>
      </c>
      <c r="C101" s="1"/>
      <c r="D101" s="16">
        <f>C101/C$109</f>
        <v>0</v>
      </c>
      <c r="E101" s="9">
        <v>1</v>
      </c>
      <c r="F101" s="16">
        <f>E101/E$109</f>
        <v>1.8270947184172975E-06</v>
      </c>
      <c r="G101" s="1"/>
      <c r="H101" s="16">
        <f>G101/G$109</f>
        <v>0</v>
      </c>
      <c r="I101" s="9"/>
      <c r="J101" s="16">
        <f>I101/I$109</f>
        <v>0</v>
      </c>
      <c r="K101" s="1"/>
      <c r="L101" s="16">
        <f>K101/K$109</f>
        <v>0</v>
      </c>
      <c r="M101" s="9"/>
      <c r="N101" s="16">
        <f>M101/M$109</f>
        <v>0</v>
      </c>
      <c r="O101" s="1"/>
      <c r="P101" s="16">
        <f>O101/O$109</f>
        <v>0</v>
      </c>
      <c r="Q101" s="9"/>
      <c r="R101" s="16">
        <f>Q101/Q$109</f>
        <v>0</v>
      </c>
      <c r="S101" s="1"/>
      <c r="T101" s="16">
        <f>S101/S$109</f>
        <v>0</v>
      </c>
      <c r="U101" s="9"/>
      <c r="V101" s="16">
        <f>U101/U$109</f>
        <v>0</v>
      </c>
      <c r="W101" s="14"/>
      <c r="X101" s="16">
        <f>W101/W$109</f>
        <v>0</v>
      </c>
      <c r="Z101" s="16">
        <f>Y101/Y$109</f>
        <v>0</v>
      </c>
      <c r="AB101" s="16">
        <f>AA101/AA$109</f>
        <v>0</v>
      </c>
      <c r="AD101" s="16">
        <f>AC101/AC$109</f>
        <v>0</v>
      </c>
    </row>
    <row r="102" spans="2:30" ht="12.75">
      <c r="B102" s="12" t="s">
        <v>58</v>
      </c>
      <c r="C102" s="1">
        <v>1</v>
      </c>
      <c r="D102" s="16">
        <f>C102/C$109</f>
        <v>2.081529341237594E-06</v>
      </c>
      <c r="E102" s="9"/>
      <c r="F102" s="16">
        <f>E102/E$109</f>
        <v>0</v>
      </c>
      <c r="G102" s="1"/>
      <c r="H102" s="16">
        <f>G102/G$109</f>
        <v>0</v>
      </c>
      <c r="I102" s="9"/>
      <c r="J102" s="16">
        <f>I102/I$109</f>
        <v>0</v>
      </c>
      <c r="K102" s="1"/>
      <c r="L102" s="16">
        <f>K102/K$109</f>
        <v>0</v>
      </c>
      <c r="M102" s="9"/>
      <c r="N102" s="16">
        <f>M102/M$109</f>
        <v>0</v>
      </c>
      <c r="O102" s="1"/>
      <c r="P102" s="16">
        <f>O102/O$109</f>
        <v>0</v>
      </c>
      <c r="Q102" s="9"/>
      <c r="R102" s="16">
        <f>Q102/Q$109</f>
        <v>0</v>
      </c>
      <c r="S102" s="1"/>
      <c r="T102" s="16">
        <f>S102/S$109</f>
        <v>0</v>
      </c>
      <c r="U102" s="9"/>
      <c r="V102" s="16">
        <f>U102/U$109</f>
        <v>0</v>
      </c>
      <c r="W102" s="14"/>
      <c r="X102" s="16">
        <f>W102/W$109</f>
        <v>0</v>
      </c>
      <c r="Z102" s="16">
        <f>Y102/Y$109</f>
        <v>0</v>
      </c>
      <c r="AB102" s="16">
        <f>AA102/AA$109</f>
        <v>0</v>
      </c>
      <c r="AD102" s="16">
        <f>AC102/AC$109</f>
        <v>0</v>
      </c>
    </row>
    <row r="103" spans="2:30" ht="12.75">
      <c r="B103" s="12" t="s">
        <v>56</v>
      </c>
      <c r="C103" s="1">
        <v>4</v>
      </c>
      <c r="D103" s="16">
        <f>C103/C$109</f>
        <v>8.326117364950376E-06</v>
      </c>
      <c r="E103" s="9"/>
      <c r="F103" s="16">
        <f>E103/E$109</f>
        <v>0</v>
      </c>
      <c r="G103" s="1"/>
      <c r="H103" s="16">
        <f>G103/G$109</f>
        <v>0</v>
      </c>
      <c r="I103" s="9"/>
      <c r="J103" s="16">
        <f>I103/I$109</f>
        <v>0</v>
      </c>
      <c r="K103" s="1"/>
      <c r="L103" s="16">
        <f>K103/K$109</f>
        <v>0</v>
      </c>
      <c r="M103" s="9"/>
      <c r="N103" s="16">
        <f>M103/M$109</f>
        <v>0</v>
      </c>
      <c r="O103" s="1"/>
      <c r="P103" s="16">
        <f>O103/O$109</f>
        <v>0</v>
      </c>
      <c r="Q103" s="9"/>
      <c r="R103" s="16">
        <f>Q103/Q$109</f>
        <v>0</v>
      </c>
      <c r="S103" s="1"/>
      <c r="T103" s="16">
        <f>S103/S$109</f>
        <v>0</v>
      </c>
      <c r="U103" s="9"/>
      <c r="V103" s="16">
        <f>U103/U$109</f>
        <v>0</v>
      </c>
      <c r="W103" s="14"/>
      <c r="X103" s="16">
        <f>W103/W$109</f>
        <v>0</v>
      </c>
      <c r="Z103" s="16">
        <f>Y103/Y$109</f>
        <v>0</v>
      </c>
      <c r="AB103" s="16">
        <f>AA103/AA$109</f>
        <v>0</v>
      </c>
      <c r="AD103" s="16">
        <f>AC103/AC$109</f>
        <v>0</v>
      </c>
    </row>
    <row r="104" spans="2:30" ht="12.75">
      <c r="B104" s="4" t="s">
        <v>72</v>
      </c>
      <c r="C104" s="1"/>
      <c r="D104" s="16">
        <f>C104/C$109</f>
        <v>0</v>
      </c>
      <c r="E104" s="1"/>
      <c r="F104" s="16">
        <f>E104/E$109</f>
        <v>0</v>
      </c>
      <c r="G104" s="11"/>
      <c r="H104" s="16">
        <f>G104/G$109</f>
        <v>0</v>
      </c>
      <c r="I104" s="11"/>
      <c r="J104" s="16">
        <f>I104/I$109</f>
        <v>0</v>
      </c>
      <c r="K104" s="11"/>
      <c r="L104" s="16">
        <f>K104/K$109</f>
        <v>0</v>
      </c>
      <c r="M104" s="11"/>
      <c r="N104" s="16">
        <f>M104/M$109</f>
        <v>0</v>
      </c>
      <c r="O104" s="11"/>
      <c r="P104" s="16">
        <f>O104/O$109</f>
        <v>0</v>
      </c>
      <c r="Q104" s="11"/>
      <c r="R104" s="16">
        <f>Q104/Q$109</f>
        <v>0</v>
      </c>
      <c r="S104" s="11"/>
      <c r="T104" s="16">
        <f>S104/S$109</f>
        <v>0</v>
      </c>
      <c r="U104" s="11"/>
      <c r="V104" s="16">
        <f>U104/U$109</f>
        <v>0</v>
      </c>
      <c r="W104" s="11"/>
      <c r="X104" s="16">
        <f>W104/W$109</f>
        <v>0</v>
      </c>
      <c r="Z104" s="16">
        <f>Y104/Y$109</f>
        <v>0</v>
      </c>
      <c r="AB104" s="16">
        <f>AA104/AA$109</f>
        <v>0</v>
      </c>
      <c r="AD104" s="16">
        <f>AC104/AC$109</f>
        <v>0</v>
      </c>
    </row>
    <row r="105" spans="2:30" ht="12.75">
      <c r="B105" s="4" t="s">
        <v>78</v>
      </c>
      <c r="C105" s="1">
        <v>898</v>
      </c>
      <c r="D105" s="16">
        <f>C105/C$109</f>
        <v>0.0018692133484313595</v>
      </c>
      <c r="E105" s="1"/>
      <c r="F105" s="16">
        <f>E105/E$109</f>
        <v>0</v>
      </c>
      <c r="G105" s="11"/>
      <c r="H105" s="16">
        <f>G105/G$109</f>
        <v>0</v>
      </c>
      <c r="I105" s="11"/>
      <c r="J105" s="16">
        <f>I105/I$109</f>
        <v>0</v>
      </c>
      <c r="K105" s="11"/>
      <c r="L105" s="16">
        <f>K105/K$109</f>
        <v>0</v>
      </c>
      <c r="M105" s="11"/>
      <c r="N105" s="16">
        <f>M105/M$109</f>
        <v>0</v>
      </c>
      <c r="O105" s="11"/>
      <c r="P105" s="16">
        <f>O105/O$109</f>
        <v>0</v>
      </c>
      <c r="Q105" s="11"/>
      <c r="R105" s="16">
        <f>Q105/Q$109</f>
        <v>0</v>
      </c>
      <c r="S105" s="11"/>
      <c r="T105" s="16">
        <f>S105/S$109</f>
        <v>0</v>
      </c>
      <c r="U105" s="11"/>
      <c r="V105" s="16">
        <f>U105/U$109</f>
        <v>0</v>
      </c>
      <c r="W105" s="11"/>
      <c r="X105" s="16">
        <f>W105/W$109</f>
        <v>0</v>
      </c>
      <c r="Z105" s="16">
        <f>Y105/Y$109</f>
        <v>0</v>
      </c>
      <c r="AB105" s="16">
        <f>AA105/AA$109</f>
        <v>0</v>
      </c>
      <c r="AD105" s="16">
        <f>AC105/AC$109</f>
        <v>0</v>
      </c>
    </row>
    <row r="106" spans="2:30" ht="12.75">
      <c r="B106" s="4" t="s">
        <v>80</v>
      </c>
      <c r="C106" s="1"/>
      <c r="D106" s="16">
        <f>C106/C$109</f>
        <v>0</v>
      </c>
      <c r="E106" s="1"/>
      <c r="F106" s="16">
        <f>E106/E$109</f>
        <v>0</v>
      </c>
      <c r="G106" s="11"/>
      <c r="H106" s="16">
        <f>G106/G$109</f>
        <v>0</v>
      </c>
      <c r="I106" s="11"/>
      <c r="J106" s="16">
        <f>I106/I$109</f>
        <v>0</v>
      </c>
      <c r="K106" s="11"/>
      <c r="L106" s="16">
        <f>K106/K$109</f>
        <v>0</v>
      </c>
      <c r="M106" s="11"/>
      <c r="N106" s="16">
        <f>M106/M$109</f>
        <v>0</v>
      </c>
      <c r="O106" s="11"/>
      <c r="P106" s="16">
        <f>O106/O$109</f>
        <v>0</v>
      </c>
      <c r="Q106" s="11"/>
      <c r="R106" s="16">
        <f>Q106/Q$109</f>
        <v>0</v>
      </c>
      <c r="S106" s="11"/>
      <c r="T106" s="16">
        <f>S106/S$109</f>
        <v>0</v>
      </c>
      <c r="U106" s="11"/>
      <c r="V106" s="16">
        <f>U106/U$109</f>
        <v>0</v>
      </c>
      <c r="W106" s="11"/>
      <c r="X106" s="16">
        <f>W106/W$109</f>
        <v>0</v>
      </c>
      <c r="Z106" s="16">
        <f>Y106/Y$109</f>
        <v>0</v>
      </c>
      <c r="AB106" s="16">
        <f>AA106/AA$109</f>
        <v>0</v>
      </c>
      <c r="AD106" s="16">
        <f>AC106/AC$109</f>
        <v>0</v>
      </c>
    </row>
    <row r="107" spans="2:30" ht="12.75">
      <c r="B107" s="4" t="s">
        <v>94</v>
      </c>
      <c r="C107" s="1">
        <v>0</v>
      </c>
      <c r="D107" s="16">
        <f>C107/C$109</f>
        <v>0</v>
      </c>
      <c r="E107" s="1">
        <v>30</v>
      </c>
      <c r="F107" s="16">
        <f>E107/E$109</f>
        <v>5.4812841552518924E-05</v>
      </c>
      <c r="G107" s="1">
        <v>6</v>
      </c>
      <c r="H107" s="16">
        <f>G107/G$109</f>
        <v>1.048575248381262E-05</v>
      </c>
      <c r="I107" s="1">
        <v>87</v>
      </c>
      <c r="J107" s="16">
        <f>I107/I$109</f>
        <v>0.00017877324565909793</v>
      </c>
      <c r="K107" s="1">
        <v>28</v>
      </c>
      <c r="L107" s="16">
        <f>K107/K$109</f>
        <v>5.7608782870439904E-05</v>
      </c>
      <c r="M107" s="1">
        <v>47</v>
      </c>
      <c r="N107" s="16">
        <f>M107/M$109</f>
        <v>9.733025189897534E-05</v>
      </c>
      <c r="O107" s="1">
        <v>7</v>
      </c>
      <c r="P107" s="16">
        <f>O107/O$109</f>
        <v>1.3970466433958611E-05</v>
      </c>
      <c r="Q107" s="1">
        <v>8</v>
      </c>
      <c r="R107" s="16">
        <f>Q107/Q$109</f>
        <v>1.4828242612291501E-05</v>
      </c>
      <c r="S107" s="1">
        <v>7</v>
      </c>
      <c r="T107" s="16">
        <f>S107/S$109</f>
        <v>1.280758794696195E-05</v>
      </c>
      <c r="U107" s="1">
        <v>4</v>
      </c>
      <c r="V107" s="16">
        <f>U107/U$109</f>
        <v>7.277662851351917E-06</v>
      </c>
      <c r="W107" s="1">
        <v>5</v>
      </c>
      <c r="X107" s="16">
        <f>W107/W$109</f>
        <v>9.091206621307606E-06</v>
      </c>
      <c r="Y107" s="3">
        <v>10</v>
      </c>
      <c r="Z107" s="16">
        <f>Y107/Y$109</f>
        <v>2.3175991526857497E-05</v>
      </c>
      <c r="AB107" s="16">
        <f>AA107/AA$109</f>
        <v>0</v>
      </c>
      <c r="AD107" s="16">
        <f>AC107/AC$109</f>
        <v>0</v>
      </c>
    </row>
    <row r="108" spans="2:30" ht="13.5" thickBot="1">
      <c r="B108" s="18"/>
      <c r="C108" s="19"/>
      <c r="D108" s="19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</row>
    <row r="109" spans="2:30" s="4" customFormat="1" ht="13.5" thickBot="1">
      <c r="B109" s="20" t="s">
        <v>5</v>
      </c>
      <c r="C109" s="21">
        <f>SUM(C5:C106)</f>
        <v>480416</v>
      </c>
      <c r="D109" s="22">
        <f>SUM(D5:D102)</f>
        <v>0.9981224605342036</v>
      </c>
      <c r="E109" s="21">
        <f>SUM(E5:E102)</f>
        <v>547317</v>
      </c>
      <c r="F109" s="22">
        <f>SUM(F5:F102)</f>
        <v>1</v>
      </c>
      <c r="G109" s="21">
        <f>SUM(G5:G102)</f>
        <v>572205</v>
      </c>
      <c r="H109" s="22">
        <f>SUM(H5:H102)</f>
        <v>0.9999999999999996</v>
      </c>
      <c r="I109" s="21">
        <f>SUM(I5:I102)</f>
        <v>486650</v>
      </c>
      <c r="J109" s="22">
        <f>SUM(J5:J102)</f>
        <v>1</v>
      </c>
      <c r="K109" s="21">
        <f>SUM(K5:K102)</f>
        <v>486037</v>
      </c>
      <c r="L109" s="22">
        <f>SUM(L5:L102)</f>
        <v>0.9999999999999997</v>
      </c>
      <c r="M109" s="21">
        <f>SUM(M5:M102)</f>
        <v>482892</v>
      </c>
      <c r="N109" s="22">
        <f>SUM(N5:N102)</f>
        <v>1</v>
      </c>
      <c r="O109" s="21">
        <f>SUM(O5:O102)</f>
        <v>501057</v>
      </c>
      <c r="P109" s="22">
        <f>SUM(P5:P102)</f>
        <v>1</v>
      </c>
      <c r="Q109" s="21">
        <f>SUM(Q5:Q102)</f>
        <v>539511</v>
      </c>
      <c r="R109" s="22">
        <f>SUM(R5:R102)</f>
        <v>1.0000000000000002</v>
      </c>
      <c r="S109" s="21">
        <f>SUM(S5:S102)</f>
        <v>546551</v>
      </c>
      <c r="T109" s="22">
        <f>SUM(T5:T102)</f>
        <v>0.9999999999999998</v>
      </c>
      <c r="U109" s="21">
        <f>SUM(U5:U102)</f>
        <v>549627</v>
      </c>
      <c r="V109" s="22">
        <f>SUM(V5:V102)</f>
        <v>1</v>
      </c>
      <c r="W109" s="21">
        <f>SUM(W5:W102)</f>
        <v>549982</v>
      </c>
      <c r="X109" s="22">
        <f>SUM(X5:X102)</f>
        <v>1</v>
      </c>
      <c r="Y109" s="23">
        <f>SUM(Y5:Y106)</f>
        <v>431481</v>
      </c>
      <c r="Z109" s="24">
        <f>SUM(Z5:Z106)</f>
        <v>1</v>
      </c>
      <c r="AA109" s="23">
        <f>SUM(AA5:AA106)</f>
        <v>383123</v>
      </c>
      <c r="AB109" s="24">
        <f>SUM(AB5:AB106)</f>
        <v>1.0000000000000002</v>
      </c>
      <c r="AC109" s="23">
        <f>SUM(AC5:AC106)</f>
        <v>366303</v>
      </c>
      <c r="AD109" s="24">
        <f>SUM(AD5:AD106)</f>
        <v>0.9999999999999999</v>
      </c>
    </row>
    <row r="110" spans="3:4" ht="12.75">
      <c r="C110" s="5"/>
      <c r="D110" s="5"/>
    </row>
    <row r="111" spans="2:4" ht="12.75">
      <c r="B111" s="2" t="s">
        <v>0</v>
      </c>
      <c r="C111" s="5"/>
      <c r="D111" s="5"/>
    </row>
    <row r="112" spans="2:4" ht="12.75">
      <c r="B112" s="2" t="s">
        <v>103</v>
      </c>
      <c r="C112" s="5"/>
      <c r="D112" s="5"/>
    </row>
  </sheetData>
  <sheetProtection/>
  <printOptions gridLines="1"/>
  <pageMargins left="1.4902777777777778" right="0.7479166666666667" top="0.9840277777777777" bottom="0.9840277777777778" header="0.5" footer="0.5118055555555556"/>
  <pageSetup fitToHeight="1" fitToWidth="1" horizontalDpi="300" verticalDpi="300" orientation="portrait" paperSize="9" r:id="rId1"/>
  <headerFooter alignWithMargins="0">
    <oddHeader>&amp;C&amp;A</oddHeader>
  </headerFooter>
  <ignoredErrors>
    <ignoredError sqref="C109:AB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Atanassoff Nadine</cp:lastModifiedBy>
  <dcterms:created xsi:type="dcterms:W3CDTF">2022-05-13T13:20:43Z</dcterms:created>
  <dcterms:modified xsi:type="dcterms:W3CDTF">2023-06-06T08:02:38Z</dcterms:modified>
  <cp:category/>
  <cp:version/>
  <cp:contentType/>
  <cp:contentStatus/>
</cp:coreProperties>
</file>