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1_b_ PIB _ Dép" sheetId="1" r:id="rId1"/>
  </sheets>
  <definedNames>
    <definedName name="_xlnm.Print_Area" localSheetId="0">'1_b_ PIB _ Dép'!$A$1:$B$22</definedName>
    <definedName name="TABLE_1">#REF!</definedName>
    <definedName name="TABLE_10_2">'1_b_ PIB _ Dép'!$B$4:$C$22</definedName>
    <definedName name="TABLE_2">'1_b_ PIB _ Dép'!$B$4:$B$22</definedName>
    <definedName name="TABLE_2_1">#REF!</definedName>
    <definedName name="TABLE_2_2">'1_b_ PIB _ Dép'!#REF!</definedName>
    <definedName name="TABLE_2_3">#REF!</definedName>
    <definedName name="TABLE_2_5">#REF!</definedName>
    <definedName name="TABLE_2_6">#REF!</definedName>
    <definedName name="TABLE_3">#REF!</definedName>
    <definedName name="TABLE_3_1">#REF!</definedName>
    <definedName name="TABLE_3_2">'1_b_ PIB _ Dép'!#REF!</definedName>
    <definedName name="TABLE_3_3">#REF!</definedName>
    <definedName name="TABLE_3_6">#REF!</definedName>
    <definedName name="TABLE_4_1">#REF!</definedName>
    <definedName name="TABLE_4_2">'1_b_ PIB _ Dép'!#REF!</definedName>
    <definedName name="TABLE_4_6">#REF!</definedName>
    <definedName name="TABLE_5">#REF!</definedName>
    <definedName name="TABLE_5_1">#REF!</definedName>
    <definedName name="TABLE_5_2">'1_b_ PIB _ Dép'!#REF!</definedName>
    <definedName name="TABLE_5_6">#REF!</definedName>
    <definedName name="TABLE_6">#REF!</definedName>
    <definedName name="TABLE_6_1">#REF!</definedName>
    <definedName name="TABLE_6_2">'1_b_ PIB _ Dép'!$B$13:$B$13</definedName>
    <definedName name="TABLE_7_1">#REF!</definedName>
    <definedName name="TABLE_7_2">'1_b_ PIB _ Dép'!$B$15:$B$15</definedName>
    <definedName name="TABLE_8_1">#REF!</definedName>
    <definedName name="TABLE_8_2">'1_b_ PIB _ Dép'!$B$14:$B$14</definedName>
    <definedName name="TABLE_9_2">'1_b_ PIB _ Dép'!$B$4:$C$22</definedName>
  </definedNames>
  <calcPr fullCalcOnLoad="1"/>
</workbook>
</file>

<file path=xl/sharedStrings.xml><?xml version="1.0" encoding="utf-8"?>
<sst xmlns="http://schemas.openxmlformats.org/spreadsheetml/2006/main" count="22" uniqueCount="22">
  <si>
    <t>Dépenses de consommation finale des particuliers</t>
  </si>
  <si>
    <t>Consumptieve bestedingen van de particulieren</t>
  </si>
  <si>
    <t>Dépenses de consommation finale des pouvoirs publics</t>
  </si>
  <si>
    <t>Consumptieve bestedingen van de overheid</t>
  </si>
  <si>
    <t>Formation brute de capital fixe</t>
  </si>
  <si>
    <t>Bruto vaste kapitaalvorming</t>
  </si>
  <si>
    <t>1.b.</t>
  </si>
  <si>
    <t>PIB et principales catégories de dépenses à prix courants</t>
  </si>
  <si>
    <t>BBP en belangrijkste bestedingscategoriëen tegen lopende prijzen</t>
  </si>
  <si>
    <t>Exportations de biens et services - Uitvoer van goederen &amp; diensten</t>
  </si>
  <si>
    <t>Importations de biens et services - Invoer van goederen &amp; diensten</t>
  </si>
  <si>
    <t>Produit intérieur brut - Bruto binnenlands produkt</t>
  </si>
  <si>
    <t>Variations de stock - Voorraadwijzigingen</t>
  </si>
  <si>
    <t>en millions d'Euros</t>
  </si>
  <si>
    <t>in miljoen Euro</t>
  </si>
  <si>
    <t xml:space="preserve">    Investissements publics - Overheidsinvesteringen</t>
  </si>
  <si>
    <t xml:space="preserve">    Investissements en logement - Investeringen in woongebouwen</t>
  </si>
  <si>
    <t xml:space="preserve">    Investissements des entreprises - Bedrijfsinvesteringen</t>
  </si>
  <si>
    <t>Exportations nettes de biens et services - Netto uitvoer van goederen en diensten</t>
  </si>
  <si>
    <t>Source : BNB</t>
  </si>
  <si>
    <t>Bron: NBB</t>
  </si>
  <si>
    <t>(p)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</si>
</sst>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"/>
    <numFmt numFmtId="175" formatCode="0.0%"/>
    <numFmt numFmtId="176" formatCode="#,##0.00&quot;  &quot;"/>
    <numFmt numFmtId="177" formatCode="#,##0&quot;  &quot;"/>
    <numFmt numFmtId="178" formatCode="0.0000"/>
    <numFmt numFmtId="179" formatCode="0.0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48" fillId="0" borderId="0" xfId="57" applyNumberFormat="1" applyFont="1" applyAlignment="1">
      <alignment wrapText="1"/>
      <protection/>
    </xf>
    <xf numFmtId="3" fontId="0" fillId="0" borderId="0" xfId="57" applyNumberFormat="1" applyFont="1" applyAlignment="1">
      <alignment wrapText="1"/>
      <protection/>
    </xf>
    <xf numFmtId="3" fontId="2" fillId="0" borderId="0" xfId="0" applyNumberFormat="1" applyFont="1" applyAlignment="1">
      <alignment horizontal="right" vertical="top"/>
    </xf>
    <xf numFmtId="174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itle 2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zoomScale="80" zoomScaleNormal="80" zoomScalePageLayoutView="0" workbookViewId="0" topLeftCell="B1">
      <selection activeCell="R28" sqref="R28"/>
    </sheetView>
  </sheetViews>
  <sheetFormatPr defaultColWidth="9.140625" defaultRowHeight="12.75"/>
  <cols>
    <col min="1" max="1" width="3.57421875" style="1" customWidth="1"/>
    <col min="2" max="2" width="67.28125" style="1" customWidth="1"/>
    <col min="3" max="4" width="8.7109375" style="1" customWidth="1"/>
    <col min="5" max="5" width="9.421875" style="1" customWidth="1"/>
    <col min="6" max="18" width="8.7109375" style="1" customWidth="1"/>
    <col min="19" max="16384" width="9.140625" style="1" customWidth="1"/>
  </cols>
  <sheetData>
    <row r="1" spans="1:2" s="2" customFormat="1" ht="13.5">
      <c r="A1" s="2" t="s">
        <v>6</v>
      </c>
      <c r="B1" s="2" t="s">
        <v>7</v>
      </c>
    </row>
    <row r="2" ht="13.5">
      <c r="B2" s="2" t="s">
        <v>8</v>
      </c>
    </row>
    <row r="4" spans="2:23" ht="12.75" customHeight="1">
      <c r="B4" s="10" t="s">
        <v>13</v>
      </c>
      <c r="C4" s="9">
        <v>2000</v>
      </c>
      <c r="D4" s="9">
        <v>2001</v>
      </c>
      <c r="E4" s="9">
        <v>2002</v>
      </c>
      <c r="F4" s="9">
        <v>2003</v>
      </c>
      <c r="G4" s="9">
        <v>2004</v>
      </c>
      <c r="H4" s="9">
        <v>2005</v>
      </c>
      <c r="I4" s="9">
        <v>2006</v>
      </c>
      <c r="J4" s="9">
        <v>2007</v>
      </c>
      <c r="K4" s="9">
        <v>2008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11">
        <v>2014</v>
      </c>
      <c r="R4" s="11">
        <v>2015</v>
      </c>
      <c r="S4" s="11">
        <v>2016</v>
      </c>
      <c r="T4" s="11">
        <v>2017</v>
      </c>
      <c r="U4" s="11">
        <v>2018</v>
      </c>
      <c r="V4" s="11">
        <v>2019</v>
      </c>
      <c r="W4" s="11">
        <v>2020</v>
      </c>
    </row>
    <row r="5" spans="2:23" ht="12.75" customHeight="1">
      <c r="B5" s="10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1" t="s">
        <v>21</v>
      </c>
    </row>
    <row r="6" ht="12.75">
      <c r="B6" s="3"/>
    </row>
    <row r="7" ht="12.75" customHeight="1">
      <c r="B7" s="3" t="s">
        <v>0</v>
      </c>
    </row>
    <row r="8" spans="2:23" ht="12.75" customHeight="1">
      <c r="B8" s="3" t="s">
        <v>1</v>
      </c>
      <c r="C8" s="13">
        <v>134137.9</v>
      </c>
      <c r="D8" s="13">
        <v>138522.3</v>
      </c>
      <c r="E8" s="13">
        <v>140821.3</v>
      </c>
      <c r="F8" s="13">
        <v>143951.4</v>
      </c>
      <c r="G8" s="13">
        <v>149118.2</v>
      </c>
      <c r="H8" s="13">
        <v>155613.6</v>
      </c>
      <c r="I8" s="13">
        <v>162745.1</v>
      </c>
      <c r="J8" s="13">
        <v>170590.3</v>
      </c>
      <c r="K8" s="13">
        <v>178410.4</v>
      </c>
      <c r="L8" s="13">
        <v>177992.9</v>
      </c>
      <c r="M8" s="13">
        <v>186792.3</v>
      </c>
      <c r="N8" s="13">
        <v>193783.7</v>
      </c>
      <c r="O8" s="13">
        <v>200593.7</v>
      </c>
      <c r="P8" s="13">
        <v>206109.5</v>
      </c>
      <c r="Q8" s="13">
        <v>208800.5</v>
      </c>
      <c r="R8" s="13">
        <v>213930.1</v>
      </c>
      <c r="S8" s="13">
        <v>220597.4</v>
      </c>
      <c r="T8" s="13">
        <v>229099.8</v>
      </c>
      <c r="U8" s="13">
        <v>238246.8</v>
      </c>
      <c r="V8" s="13">
        <v>244754.8</v>
      </c>
      <c r="W8" s="13">
        <v>224848.2</v>
      </c>
    </row>
    <row r="9" spans="2:23" ht="12.75" customHeight="1">
      <c r="B9" s="6" t="s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2:23" ht="12.75" customHeight="1">
      <c r="B10" s="6" t="s">
        <v>3</v>
      </c>
      <c r="C10" s="13">
        <v>53942.1</v>
      </c>
      <c r="D10" s="13">
        <v>56339.3</v>
      </c>
      <c r="E10" s="13">
        <v>60495.8</v>
      </c>
      <c r="F10" s="13">
        <v>63226.1</v>
      </c>
      <c r="G10" s="13">
        <v>65885.7</v>
      </c>
      <c r="H10" s="13">
        <v>68499.7</v>
      </c>
      <c r="I10" s="13">
        <v>71334.3</v>
      </c>
      <c r="J10" s="13">
        <v>74276.3</v>
      </c>
      <c r="K10" s="13">
        <v>79726.6</v>
      </c>
      <c r="L10" s="13">
        <v>83818.4</v>
      </c>
      <c r="M10" s="13">
        <v>86182.9</v>
      </c>
      <c r="N10" s="13">
        <v>90418.1</v>
      </c>
      <c r="O10" s="13">
        <v>93853.4</v>
      </c>
      <c r="P10" s="13">
        <v>95520</v>
      </c>
      <c r="Q10" s="13">
        <v>97663.4</v>
      </c>
      <c r="R10" s="13">
        <v>98404.4</v>
      </c>
      <c r="S10" s="13">
        <v>100046.6</v>
      </c>
      <c r="T10" s="13">
        <v>102506</v>
      </c>
      <c r="U10" s="13">
        <v>106005.9</v>
      </c>
      <c r="V10" s="13">
        <v>109670.1</v>
      </c>
      <c r="W10" s="13">
        <v>112558</v>
      </c>
    </row>
    <row r="11" spans="2:23" ht="12.75" customHeight="1">
      <c r="B11" s="3" t="s">
        <v>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2:23" ht="12.75" customHeight="1">
      <c r="B12" s="3" t="s">
        <v>5</v>
      </c>
      <c r="C12" s="13">
        <f>SUM(C13:C15)</f>
        <v>57702.799999999996</v>
      </c>
      <c r="D12" s="13">
        <f aca="true" t="shared" si="0" ref="D12:V12">SUM(D13:D15)</f>
        <v>59185.3</v>
      </c>
      <c r="E12" s="13">
        <f t="shared" si="0"/>
        <v>56554.200000000004</v>
      </c>
      <c r="F12" s="13">
        <f t="shared" si="0"/>
        <v>57629.7</v>
      </c>
      <c r="G12" s="13">
        <f t="shared" si="0"/>
        <v>63703.00000000001</v>
      </c>
      <c r="H12" s="13">
        <f t="shared" si="0"/>
        <v>68685.40000000001</v>
      </c>
      <c r="I12" s="13">
        <f t="shared" si="0"/>
        <v>72591.5</v>
      </c>
      <c r="J12" s="13">
        <f t="shared" si="0"/>
        <v>80039.2</v>
      </c>
      <c r="K12" s="13">
        <f t="shared" si="0"/>
        <v>84833.9</v>
      </c>
      <c r="L12" s="13">
        <f t="shared" si="0"/>
        <v>78942.1</v>
      </c>
      <c r="M12" s="13">
        <f t="shared" si="0"/>
        <v>80337.8</v>
      </c>
      <c r="N12" s="13">
        <f t="shared" si="0"/>
        <v>86511.59999999999</v>
      </c>
      <c r="O12" s="13">
        <f t="shared" si="0"/>
        <v>88673</v>
      </c>
      <c r="P12" s="13">
        <f t="shared" si="0"/>
        <v>87113.3</v>
      </c>
      <c r="Q12" s="13">
        <f t="shared" si="0"/>
        <v>91908.3</v>
      </c>
      <c r="R12" s="13">
        <f t="shared" si="0"/>
        <v>95688.9</v>
      </c>
      <c r="S12" s="13">
        <f t="shared" si="0"/>
        <v>100114.2</v>
      </c>
      <c r="T12" s="13">
        <f t="shared" si="0"/>
        <v>103601</v>
      </c>
      <c r="U12" s="13">
        <f t="shared" si="0"/>
        <v>109315.6</v>
      </c>
      <c r="V12" s="13">
        <f t="shared" si="0"/>
        <v>115239.49999999999</v>
      </c>
      <c r="W12" s="13">
        <f>SUM(W13:W15)</f>
        <v>107714.20000000001</v>
      </c>
    </row>
    <row r="13" spans="2:23" ht="12.75">
      <c r="B13" s="1" t="s">
        <v>17</v>
      </c>
      <c r="C13" s="13">
        <v>39780.2</v>
      </c>
      <c r="D13" s="13">
        <v>41922.1</v>
      </c>
      <c r="E13" s="13">
        <v>39706.3</v>
      </c>
      <c r="F13" s="13">
        <v>39707.6</v>
      </c>
      <c r="G13" s="13">
        <v>44507.4</v>
      </c>
      <c r="H13" s="13">
        <v>46279.8</v>
      </c>
      <c r="I13" s="13">
        <v>48668.8</v>
      </c>
      <c r="J13" s="13">
        <v>53694.5</v>
      </c>
      <c r="K13" s="13">
        <v>57071.7</v>
      </c>
      <c r="L13" s="13">
        <v>52373.9</v>
      </c>
      <c r="M13" s="13">
        <v>52852.1</v>
      </c>
      <c r="N13" s="13">
        <v>58552.1</v>
      </c>
      <c r="O13" s="13">
        <v>59530.2</v>
      </c>
      <c r="P13" s="13">
        <v>58833.1</v>
      </c>
      <c r="Q13" s="13">
        <v>61258.2</v>
      </c>
      <c r="R13" s="13">
        <v>65053.4</v>
      </c>
      <c r="S13" s="13">
        <v>68851.7</v>
      </c>
      <c r="T13" s="13">
        <v>71218.8</v>
      </c>
      <c r="U13" s="13">
        <v>74353.8</v>
      </c>
      <c r="V13" s="13">
        <v>77670.9</v>
      </c>
      <c r="W13" s="13">
        <v>71772.3</v>
      </c>
    </row>
    <row r="14" spans="2:23" ht="12.75">
      <c r="B14" s="1" t="s">
        <v>16</v>
      </c>
      <c r="C14" s="13">
        <v>11824.6</v>
      </c>
      <c r="D14" s="13">
        <v>11656.9</v>
      </c>
      <c r="E14" s="13">
        <v>11206.1</v>
      </c>
      <c r="F14" s="13">
        <v>12031.6</v>
      </c>
      <c r="G14" s="13">
        <v>13219.7</v>
      </c>
      <c r="H14" s="13">
        <v>16004</v>
      </c>
      <c r="I14" s="13">
        <v>17711</v>
      </c>
      <c r="J14" s="13">
        <v>19527.2</v>
      </c>
      <c r="K14" s="13">
        <v>20587</v>
      </c>
      <c r="L14" s="13">
        <v>18668.7</v>
      </c>
      <c r="M14" s="13">
        <v>19337.7</v>
      </c>
      <c r="N14" s="13">
        <v>18964.8</v>
      </c>
      <c r="O14" s="13">
        <v>19549.9</v>
      </c>
      <c r="P14" s="13">
        <v>19144.1</v>
      </c>
      <c r="Q14" s="13">
        <v>20321.8</v>
      </c>
      <c r="R14" s="13">
        <v>20248</v>
      </c>
      <c r="S14" s="13">
        <v>20896.5</v>
      </c>
      <c r="T14" s="13">
        <v>21651.7</v>
      </c>
      <c r="U14" s="13">
        <v>22764.9</v>
      </c>
      <c r="V14" s="13">
        <v>24882.7</v>
      </c>
      <c r="W14" s="13">
        <v>23446.3</v>
      </c>
    </row>
    <row r="15" spans="2:23" ht="12.75">
      <c r="B15" s="1" t="s">
        <v>15</v>
      </c>
      <c r="C15" s="13">
        <v>6098</v>
      </c>
      <c r="D15" s="13">
        <v>5606.3</v>
      </c>
      <c r="E15" s="13">
        <v>5641.8</v>
      </c>
      <c r="F15" s="13">
        <v>5890.5</v>
      </c>
      <c r="G15" s="13">
        <v>5975.9</v>
      </c>
      <c r="H15" s="13">
        <v>6401.6</v>
      </c>
      <c r="I15" s="13">
        <v>6211.7</v>
      </c>
      <c r="J15" s="13">
        <v>6817.5</v>
      </c>
      <c r="K15" s="13">
        <v>7175.2</v>
      </c>
      <c r="L15" s="13">
        <v>7899.5</v>
      </c>
      <c r="M15" s="13">
        <v>8148</v>
      </c>
      <c r="N15" s="13">
        <v>8994.7</v>
      </c>
      <c r="O15" s="13">
        <v>9592.9</v>
      </c>
      <c r="P15" s="13">
        <v>9136.1</v>
      </c>
      <c r="Q15" s="13">
        <v>10328.3</v>
      </c>
      <c r="R15" s="13">
        <v>10387.5</v>
      </c>
      <c r="S15" s="13">
        <v>10366</v>
      </c>
      <c r="T15" s="13">
        <v>10730.5</v>
      </c>
      <c r="U15" s="13">
        <v>12196.9</v>
      </c>
      <c r="V15" s="13">
        <v>12685.9</v>
      </c>
      <c r="W15" s="13">
        <v>12495.6</v>
      </c>
    </row>
    <row r="16" spans="2:23" ht="12.75">
      <c r="B16" s="8" t="s">
        <v>12</v>
      </c>
      <c r="C16" s="13">
        <v>3740.7</v>
      </c>
      <c r="D16" s="13">
        <v>525.9</v>
      </c>
      <c r="E16" s="13">
        <v>32.4</v>
      </c>
      <c r="F16" s="13">
        <v>1224.7</v>
      </c>
      <c r="G16" s="13">
        <v>3375.3</v>
      </c>
      <c r="H16" s="13">
        <v>5001</v>
      </c>
      <c r="I16" s="13">
        <v>5636.9</v>
      </c>
      <c r="J16" s="13">
        <v>4392</v>
      </c>
      <c r="K16" s="13">
        <v>6085.3</v>
      </c>
      <c r="L16" s="13">
        <v>-2117.7</v>
      </c>
      <c r="M16" s="13">
        <v>3644.8</v>
      </c>
      <c r="N16" s="13">
        <v>5626.7</v>
      </c>
      <c r="O16" s="13">
        <v>2811.4</v>
      </c>
      <c r="P16" s="13">
        <v>1002.5</v>
      </c>
      <c r="Q16" s="13">
        <v>1331.3</v>
      </c>
      <c r="R16" s="13">
        <v>2769.1</v>
      </c>
      <c r="S16" s="13">
        <v>4191</v>
      </c>
      <c r="T16" s="13">
        <v>5219.3</v>
      </c>
      <c r="U16" s="13">
        <v>8016</v>
      </c>
      <c r="V16" s="13">
        <v>3745.2</v>
      </c>
      <c r="W16" s="13">
        <v>4015.5</v>
      </c>
    </row>
    <row r="17" spans="2:23" ht="12.75" customHeight="1">
      <c r="B17" s="3" t="s">
        <v>18</v>
      </c>
      <c r="C17" s="17">
        <f aca="true" t="shared" si="1" ref="C17:V17">SUM(C18-C19)</f>
        <v>6867.399999999994</v>
      </c>
      <c r="D17" s="17">
        <f t="shared" si="1"/>
        <v>9760.5</v>
      </c>
      <c r="E17" s="17">
        <f t="shared" si="1"/>
        <v>15348.799999999988</v>
      </c>
      <c r="F17" s="17">
        <f t="shared" si="1"/>
        <v>15164.200000000012</v>
      </c>
      <c r="G17" s="17">
        <f t="shared" si="1"/>
        <v>14731</v>
      </c>
      <c r="H17" s="17">
        <f t="shared" si="1"/>
        <v>12246</v>
      </c>
      <c r="I17" s="17">
        <f t="shared" si="1"/>
        <v>12854.699999999983</v>
      </c>
      <c r="J17" s="17">
        <f t="shared" si="1"/>
        <v>14317.100000000035</v>
      </c>
      <c r="K17" s="17">
        <f t="shared" si="1"/>
        <v>2677.399999999965</v>
      </c>
      <c r="L17" s="17">
        <f t="shared" si="1"/>
        <v>7837.100000000006</v>
      </c>
      <c r="M17" s="17">
        <f t="shared" si="1"/>
        <v>6182.299999999988</v>
      </c>
      <c r="N17" s="17">
        <f t="shared" si="1"/>
        <v>-372.20000000001164</v>
      </c>
      <c r="O17" s="17">
        <f t="shared" si="1"/>
        <v>243.09999999997672</v>
      </c>
      <c r="P17" s="17">
        <f t="shared" si="1"/>
        <v>3134.5999999999767</v>
      </c>
      <c r="Q17" s="17">
        <f t="shared" si="1"/>
        <v>3299.7999999999884</v>
      </c>
      <c r="R17" s="17">
        <v>5908.9</v>
      </c>
      <c r="S17" s="17">
        <v>5136.1</v>
      </c>
      <c r="T17" s="17">
        <v>4624</v>
      </c>
      <c r="U17" s="17">
        <v>-1214.2</v>
      </c>
      <c r="V17" s="17">
        <v>2934</v>
      </c>
      <c r="W17" s="17">
        <v>2041</v>
      </c>
    </row>
    <row r="18" spans="2:23" ht="12.75" customHeight="1">
      <c r="B18" s="3" t="s">
        <v>9</v>
      </c>
      <c r="C18" s="13">
        <v>185972.6</v>
      </c>
      <c r="D18" s="13">
        <v>189299.1</v>
      </c>
      <c r="E18" s="13">
        <v>193555.3</v>
      </c>
      <c r="F18" s="13">
        <v>194135.5</v>
      </c>
      <c r="G18" s="13">
        <v>210472.5</v>
      </c>
      <c r="H18" s="13">
        <v>230293.8</v>
      </c>
      <c r="I18" s="13">
        <v>249719.9</v>
      </c>
      <c r="J18" s="13">
        <v>269061.4</v>
      </c>
      <c r="K18" s="13">
        <v>284500.8</v>
      </c>
      <c r="L18" s="13">
        <v>238491.1</v>
      </c>
      <c r="M18" s="13">
        <v>275442</v>
      </c>
      <c r="N18" s="13">
        <v>303396.1</v>
      </c>
      <c r="O18" s="13">
        <v>310501.8</v>
      </c>
      <c r="P18" s="13">
        <v>311649.5</v>
      </c>
      <c r="Q18" s="13">
        <v>321600.7</v>
      </c>
      <c r="R18" s="13">
        <v>324215.7</v>
      </c>
      <c r="S18" s="13">
        <v>341615.1</v>
      </c>
      <c r="T18" s="13">
        <v>370203.4</v>
      </c>
      <c r="U18" s="13">
        <v>382086.8</v>
      </c>
      <c r="V18" s="13">
        <v>389709</v>
      </c>
      <c r="W18" s="13">
        <v>363552.4</v>
      </c>
    </row>
    <row r="19" spans="2:23" ht="12.75" customHeight="1">
      <c r="B19" s="3" t="s">
        <v>10</v>
      </c>
      <c r="C19" s="13">
        <v>179105.2</v>
      </c>
      <c r="D19" s="13">
        <v>179538.6</v>
      </c>
      <c r="E19" s="13">
        <v>178206.5</v>
      </c>
      <c r="F19" s="13">
        <v>178971.3</v>
      </c>
      <c r="G19" s="13">
        <v>195741.5</v>
      </c>
      <c r="H19" s="13">
        <v>218047.8</v>
      </c>
      <c r="I19" s="13">
        <v>236865.2</v>
      </c>
      <c r="J19" s="13">
        <v>254744.3</v>
      </c>
      <c r="K19" s="13">
        <v>281823.4</v>
      </c>
      <c r="L19" s="13">
        <v>230654</v>
      </c>
      <c r="M19" s="13">
        <v>269259.7</v>
      </c>
      <c r="N19" s="13">
        <v>303768.3</v>
      </c>
      <c r="O19" s="13">
        <v>310258.7</v>
      </c>
      <c r="P19" s="13">
        <v>308514.9</v>
      </c>
      <c r="Q19" s="13">
        <v>318300.9</v>
      </c>
      <c r="R19" s="13">
        <v>318306.8</v>
      </c>
      <c r="S19" s="13">
        <v>336479</v>
      </c>
      <c r="T19" s="13">
        <v>365579.4</v>
      </c>
      <c r="U19" s="13">
        <v>383301</v>
      </c>
      <c r="V19" s="13">
        <v>386775</v>
      </c>
      <c r="W19" s="13">
        <v>361511.4</v>
      </c>
    </row>
    <row r="20" spans="2:23" ht="12.75" customHeight="1">
      <c r="B20" s="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2:23" ht="12.75" customHeight="1">
      <c r="B21" s="4" t="s">
        <v>11</v>
      </c>
      <c r="C21" s="12">
        <v>256390.9</v>
      </c>
      <c r="D21" s="12">
        <v>264333.3</v>
      </c>
      <c r="E21" s="12">
        <v>273252.5</v>
      </c>
      <c r="F21" s="12">
        <v>281196.1</v>
      </c>
      <c r="G21" s="12">
        <v>296813.2</v>
      </c>
      <c r="H21" s="12">
        <v>310045.7</v>
      </c>
      <c r="I21" s="12">
        <v>325162.5</v>
      </c>
      <c r="J21" s="12">
        <v>343614.9</v>
      </c>
      <c r="K21" s="12">
        <v>351733.6</v>
      </c>
      <c r="L21" s="12">
        <v>346472.8</v>
      </c>
      <c r="M21" s="14">
        <v>363140.1</v>
      </c>
      <c r="N21" s="14">
        <v>375967.9</v>
      </c>
      <c r="O21" s="14">
        <v>386174.6</v>
      </c>
      <c r="P21" s="14">
        <v>392879.9</v>
      </c>
      <c r="Q21" s="14">
        <v>403003.3</v>
      </c>
      <c r="R21" s="14">
        <f>SUM(R8,R10,R12,R16,R17)</f>
        <v>416701.4</v>
      </c>
      <c r="S21" s="14">
        <f>SUM(S8,S10,S12,S16,S17)</f>
        <v>430085.3</v>
      </c>
      <c r="T21" s="14">
        <f>SUM(T8,T10,T12,T16,T17)</f>
        <v>445050.1</v>
      </c>
      <c r="U21" s="14">
        <f>SUM(U8,U10,U12,U16,U17)</f>
        <v>460370.0999999999</v>
      </c>
      <c r="V21" s="14">
        <f>SUM(V8,V10,V12,V16,V17)</f>
        <v>476343.60000000003</v>
      </c>
      <c r="W21" s="14">
        <f>SUM(W8,W10,W12,W16,W17)</f>
        <v>451176.9</v>
      </c>
    </row>
    <row r="22" spans="3:4" ht="12.75" customHeight="1">
      <c r="C22" s="5"/>
      <c r="D22" s="5"/>
    </row>
    <row r="23" ht="12.75" customHeight="1"/>
    <row r="24" ht="12.75">
      <c r="B24" s="7" t="s">
        <v>19</v>
      </c>
    </row>
    <row r="25" ht="12.75" customHeight="1">
      <c r="B25" s="7" t="s">
        <v>20</v>
      </c>
    </row>
  </sheetData>
  <sheetProtection/>
  <printOptions gridLines="1"/>
  <pageMargins left="0.15763888888888888" right="0.15763888888888888" top="0.9840277777777778" bottom="0.9840277777777778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2021-05-05T12:29:04Z</dcterms:modified>
  <cp:category/>
  <cp:version/>
  <cp:contentType/>
  <cp:contentStatus/>
</cp:coreProperties>
</file>