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08" activeTab="0"/>
  </bookViews>
  <sheets>
    <sheet name="5_Emis spécif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<sst xmlns="http://schemas.openxmlformats.org/spreadsheetml/2006/main" count="38" uniqueCount="22">
  <si>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NOx</t>
  </si>
  <si>
    <t>Emissions spécifiques du transport routier (UE)</t>
  </si>
  <si>
    <t>Specifieke emissies door wegverkeer (EU)</t>
  </si>
  <si>
    <t>Source - Bron: EEA - European Environment Agency</t>
  </si>
  <si>
    <t>NH3</t>
  </si>
  <si>
    <t>NMVOC</t>
  </si>
  <si>
    <t>Belgium</t>
  </si>
  <si>
    <t>National total for the entire territory</t>
  </si>
  <si>
    <t>Road transport: Passenger cars</t>
  </si>
  <si>
    <t>Road transport: Light duty vehicles</t>
  </si>
  <si>
    <t>Road transport: Heavy duty vehicles</t>
  </si>
  <si>
    <t>Road transport: Mopeds &amp; motorcycles</t>
  </si>
  <si>
    <t>Road transport: Gasoline evaporation</t>
  </si>
  <si>
    <t>Road transport: Automobile tyre and brake wear</t>
  </si>
  <si>
    <t>Road transport: Automobile road abrasion</t>
  </si>
  <si>
    <t>EU28</t>
  </si>
  <si>
    <t>SO2</t>
  </si>
  <si>
    <t xml:space="preserve">Road transport total </t>
  </si>
  <si>
    <t>c,</t>
  </si>
  <si>
    <t>x Gg (1,000 t)</t>
  </si>
  <si>
    <t>PM2,5</t>
  </si>
  <si>
    <t>National Emission Ceilings (NEC) Directive,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</si>
</sst>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0.0000"/>
    <numFmt numFmtId="175" formatCode="0.000"/>
    <numFmt numFmtId="176" formatCode="0.0%"/>
    <numFmt numFmtId="177" formatCode="0.0"/>
    <numFmt numFmtId="178" formatCode="#,##0.0"/>
    <numFmt numFmtId="179" formatCode="0.00000"/>
    <numFmt numFmtId="180" formatCode="0.000000"/>
    <numFmt numFmtId="181" formatCode="0.0000000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00"/>
    <numFmt numFmtId="191" formatCode="0.000000000"/>
    <numFmt numFmtId="192" formatCode="#,##0.000"/>
  </numFmts>
  <fonts count="43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0"/>
      </right>
      <top>
        <color indexed="63"/>
      </top>
      <bottom>
        <color indexed="63"/>
      </bottom>
    </border>
    <border>
      <left style="hair">
        <color theme="4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4" tint="-0.24993999302387238"/>
      </right>
      <top>
        <color indexed="63"/>
      </top>
      <bottom>
        <color indexed="63"/>
      </bottom>
    </border>
    <border>
      <left style="hair">
        <color theme="4" tint="-0.2499399930238723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theme="4" tint="-0.2499399930238723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 applyNumberFormat="0" applyFont="0" applyFill="0" applyBorder="0" applyProtection="0">
      <alignment vertical="center"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7" fillId="0" borderId="10" xfId="56" applyFont="1" applyFill="1" applyBorder="1" applyAlignment="1">
      <alignment wrapText="1"/>
      <protection/>
    </xf>
    <xf numFmtId="0" fontId="2" fillId="33" borderId="0" xfId="0" applyFont="1" applyFill="1" applyAlignment="1">
      <alignment horizontal="right"/>
    </xf>
    <xf numFmtId="0" fontId="0" fillId="0" borderId="11" xfId="0" applyBorder="1" applyAlignment="1">
      <alignment vertical="center"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4" fontId="0" fillId="0" borderId="0" xfId="0" applyNumberFormat="1" applyAlignment="1">
      <alignment/>
    </xf>
    <xf numFmtId="4" fontId="0" fillId="0" borderId="14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4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horizontal="left" vertical="center"/>
    </xf>
    <xf numFmtId="2" fontId="0" fillId="0" borderId="11" xfId="0" applyNumberFormat="1" applyFont="1" applyBorder="1" applyAlignment="1">
      <alignment/>
    </xf>
    <xf numFmtId="4" fontId="0" fillId="0" borderId="16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" fontId="0" fillId="0" borderId="14" xfId="0" applyNumberFormat="1" applyFont="1" applyBorder="1" applyAlignment="1" quotePrefix="1">
      <alignment horizontal="right" vertical="center"/>
    </xf>
    <xf numFmtId="4" fontId="0" fillId="0" borderId="11" xfId="0" applyNumberFormat="1" applyFont="1" applyBorder="1" applyAlignment="1">
      <alignment horizontal="righ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4" fontId="0" fillId="0" borderId="0" xfId="0" applyNumberFormat="1" applyFont="1" applyBorder="1" applyAlignment="1" quotePrefix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5_ Emis spécif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="80" zoomScaleNormal="80" zoomScalePageLayoutView="0" workbookViewId="0" topLeftCell="A1">
      <selection activeCell="D7" sqref="D7:E41"/>
    </sheetView>
  </sheetViews>
  <sheetFormatPr defaultColWidth="9.140625" defaultRowHeight="12.75"/>
  <cols>
    <col min="1" max="1" width="2.7109375" style="0" customWidth="1"/>
    <col min="2" max="2" width="17.421875" style="0" customWidth="1"/>
    <col min="3" max="3" width="7.421875" style="0" customWidth="1"/>
    <col min="4" max="21" width="10.28125" style="0" customWidth="1"/>
  </cols>
  <sheetData>
    <row r="1" spans="1:2" ht="13.5">
      <c r="A1" s="2" t="s">
        <v>18</v>
      </c>
      <c r="B1" s="2" t="s">
        <v>1</v>
      </c>
    </row>
    <row r="2" spans="1:2" ht="13.5">
      <c r="A2" s="3"/>
      <c r="B2" s="2" t="s">
        <v>2</v>
      </c>
    </row>
    <row r="4" ht="12.75">
      <c r="B4" t="s">
        <v>19</v>
      </c>
    </row>
    <row r="5" spans="2:21" ht="38.25" customHeight="1">
      <c r="B5" s="4"/>
      <c r="C5" s="4"/>
      <c r="D5" s="32" t="s">
        <v>7</v>
      </c>
      <c r="E5" s="32"/>
      <c r="F5" s="30" t="s">
        <v>17</v>
      </c>
      <c r="G5" s="31"/>
      <c r="H5" s="30" t="s">
        <v>8</v>
      </c>
      <c r="I5" s="31"/>
      <c r="J5" s="30" t="s">
        <v>9</v>
      </c>
      <c r="K5" s="31"/>
      <c r="L5" s="30" t="s">
        <v>10</v>
      </c>
      <c r="M5" s="31"/>
      <c r="N5" s="30" t="s">
        <v>11</v>
      </c>
      <c r="O5" s="31"/>
      <c r="P5" s="30" t="s">
        <v>12</v>
      </c>
      <c r="Q5" s="31"/>
      <c r="R5" s="30" t="s">
        <v>13</v>
      </c>
      <c r="S5" s="31"/>
      <c r="T5" s="32" t="s">
        <v>14</v>
      </c>
      <c r="U5" s="32"/>
    </row>
    <row r="6" spans="2:21" ht="12.75">
      <c r="B6" s="4"/>
      <c r="C6" s="9"/>
      <c r="D6" s="8" t="s">
        <v>6</v>
      </c>
      <c r="E6" s="8" t="s">
        <v>15</v>
      </c>
      <c r="F6" s="10" t="s">
        <v>6</v>
      </c>
      <c r="G6" s="11" t="s">
        <v>15</v>
      </c>
      <c r="H6" s="10" t="s">
        <v>6</v>
      </c>
      <c r="I6" s="11" t="s">
        <v>15</v>
      </c>
      <c r="J6" s="10" t="s">
        <v>6</v>
      </c>
      <c r="K6" s="11" t="s">
        <v>15</v>
      </c>
      <c r="L6" s="10" t="s">
        <v>6</v>
      </c>
      <c r="M6" s="11" t="s">
        <v>15</v>
      </c>
      <c r="N6" s="10" t="s">
        <v>6</v>
      </c>
      <c r="O6" s="11" t="s">
        <v>15</v>
      </c>
      <c r="P6" s="10" t="s">
        <v>6</v>
      </c>
      <c r="Q6" s="11" t="s">
        <v>15</v>
      </c>
      <c r="R6" s="10" t="s">
        <v>6</v>
      </c>
      <c r="S6" s="11" t="s">
        <v>15</v>
      </c>
      <c r="T6" s="8" t="s">
        <v>6</v>
      </c>
      <c r="U6" s="8" t="s">
        <v>15</v>
      </c>
    </row>
    <row r="7" spans="2:22" ht="13.5" customHeight="1">
      <c r="B7" s="25" t="s">
        <v>4</v>
      </c>
      <c r="C7" s="6">
        <v>2000</v>
      </c>
      <c r="D7" s="13">
        <v>93.4864</v>
      </c>
      <c r="E7" s="14">
        <v>4292.62359</v>
      </c>
      <c r="F7" s="13">
        <f>SUM(H7,J7,L7,N7,P7,R7,T7)</f>
        <v>2.57348916</v>
      </c>
      <c r="G7" s="14">
        <f>SUM(I7,K7,M7,O7,Q7,S7,U7)</f>
        <v>129.37356359099996</v>
      </c>
      <c r="H7" s="13">
        <v>2.52099</v>
      </c>
      <c r="I7" s="14">
        <v>125.7171856</v>
      </c>
      <c r="J7" s="13">
        <v>0.0235925</v>
      </c>
      <c r="K7" s="14">
        <v>2.659422198</v>
      </c>
      <c r="L7" s="13">
        <v>0.02583</v>
      </c>
      <c r="M7" s="14">
        <v>0.82961956</v>
      </c>
      <c r="N7" s="13">
        <v>0.00307666</v>
      </c>
      <c r="O7" s="14">
        <v>0.167336233</v>
      </c>
      <c r="P7" s="28"/>
      <c r="Q7" s="28"/>
      <c r="R7" s="28"/>
      <c r="S7" s="28"/>
      <c r="T7" s="28"/>
      <c r="U7" s="28"/>
      <c r="V7" s="15"/>
    </row>
    <row r="8" spans="2:22" ht="13.5" customHeight="1">
      <c r="B8" s="26"/>
      <c r="C8" s="6">
        <v>2005</v>
      </c>
      <c r="D8" s="13">
        <v>78.2217</v>
      </c>
      <c r="E8" s="14">
        <v>4074.06818</v>
      </c>
      <c r="F8" s="13">
        <f>SUM(H8,J8,L8,N8,P8,R8,T8)</f>
        <v>2.04131929</v>
      </c>
      <c r="G8" s="14">
        <f>SUM(I8,K8,M8,O8,Q8,S8,U8)</f>
        <v>110.01311425099999</v>
      </c>
      <c r="H8" s="13">
        <v>1.97582</v>
      </c>
      <c r="I8" s="14">
        <v>105.9392816</v>
      </c>
      <c r="J8" s="13">
        <v>0.0323741</v>
      </c>
      <c r="K8" s="14">
        <v>2.960127718</v>
      </c>
      <c r="L8" s="13">
        <v>0.0298085</v>
      </c>
      <c r="M8" s="14">
        <v>0.926067628</v>
      </c>
      <c r="N8" s="13">
        <v>0.00331669</v>
      </c>
      <c r="O8" s="14">
        <v>0.187637305</v>
      </c>
      <c r="P8" s="28"/>
      <c r="Q8" s="28"/>
      <c r="R8" s="28"/>
      <c r="S8" s="28"/>
      <c r="T8" s="28"/>
      <c r="U8" s="28"/>
      <c r="V8" s="15"/>
    </row>
    <row r="9" spans="2:22" ht="13.5" customHeight="1">
      <c r="B9" s="26"/>
      <c r="C9" s="5">
        <v>2010</v>
      </c>
      <c r="D9" s="13">
        <v>74.7433</v>
      </c>
      <c r="E9" s="14">
        <v>3837.74928</v>
      </c>
      <c r="F9" s="13">
        <f>SUM(H9,J9,L9,N9,P9,R9,T9)</f>
        <v>1.2053456000000002</v>
      </c>
      <c r="G9" s="14">
        <f>SUM(I9,K9,M9,O9,Q9,S9,U9)</f>
        <v>78.11408507</v>
      </c>
      <c r="H9" s="13">
        <v>1.12196</v>
      </c>
      <c r="I9" s="14">
        <v>74.0855575</v>
      </c>
      <c r="J9" s="13">
        <v>0.0287626</v>
      </c>
      <c r="K9" s="14">
        <v>2.379174813</v>
      </c>
      <c r="L9" s="13">
        <v>0.0511505</v>
      </c>
      <c r="M9" s="14">
        <v>1.449793377</v>
      </c>
      <c r="N9" s="13">
        <v>0.0034725</v>
      </c>
      <c r="O9" s="14">
        <v>0.19955938</v>
      </c>
      <c r="P9" s="28"/>
      <c r="Q9" s="28"/>
      <c r="R9" s="28"/>
      <c r="S9" s="28"/>
      <c r="T9" s="28"/>
      <c r="U9" s="28"/>
      <c r="V9" s="15"/>
    </row>
    <row r="10" spans="2:22" ht="12.75" customHeight="1">
      <c r="B10" s="26"/>
      <c r="C10" s="5">
        <v>2015</v>
      </c>
      <c r="D10" s="16">
        <v>71.5477</v>
      </c>
      <c r="E10" s="16">
        <v>3880.99275</v>
      </c>
      <c r="F10" s="13">
        <f>SUM(H10,J10,L10,N10,P10,R10,T10)</f>
        <v>0.9222664199999999</v>
      </c>
      <c r="G10" s="14">
        <f>SUM(I10,K10,M10,O10,Q10,S10,U10)</f>
        <v>53.666024879</v>
      </c>
      <c r="H10" s="16">
        <v>0.810607</v>
      </c>
      <c r="I10" s="16">
        <v>49.4832143</v>
      </c>
      <c r="J10" s="16">
        <v>0.0293658</v>
      </c>
      <c r="K10" s="16">
        <v>1.610797733</v>
      </c>
      <c r="L10" s="16">
        <v>0.0791461</v>
      </c>
      <c r="M10" s="16">
        <v>2.378083417</v>
      </c>
      <c r="N10" s="16">
        <v>0.00314752</v>
      </c>
      <c r="O10" s="16">
        <v>0.193929429</v>
      </c>
      <c r="P10" s="28"/>
      <c r="Q10" s="28"/>
      <c r="R10" s="28"/>
      <c r="S10" s="28"/>
      <c r="T10" s="28"/>
      <c r="U10" s="28"/>
      <c r="V10" s="15"/>
    </row>
    <row r="11" spans="2:22" ht="12.75" customHeight="1">
      <c r="B11" s="26"/>
      <c r="C11" s="5">
        <v>2016</v>
      </c>
      <c r="D11" s="16">
        <v>71.8516</v>
      </c>
      <c r="E11" s="16">
        <v>3894.5214</v>
      </c>
      <c r="F11" s="13">
        <f>SUM(H11,J11,L11,N11,P11,R11,T11)</f>
        <v>0.9421231800000001</v>
      </c>
      <c r="G11" s="14">
        <f>SUM(I11,K11,M11,O11,Q11,S11,U11)</f>
        <v>52.132939203999996</v>
      </c>
      <c r="H11" s="16">
        <v>0.821917</v>
      </c>
      <c r="I11" s="16">
        <v>47.6733766</v>
      </c>
      <c r="J11" s="16">
        <v>0.0338511</v>
      </c>
      <c r="K11" s="16">
        <v>1.665264887</v>
      </c>
      <c r="L11" s="16">
        <v>0.0833528</v>
      </c>
      <c r="M11" s="16">
        <v>2.599822455</v>
      </c>
      <c r="N11" s="16">
        <v>0.00300228</v>
      </c>
      <c r="O11" s="16">
        <v>0.194475262</v>
      </c>
      <c r="P11" s="28"/>
      <c r="Q11" s="28"/>
      <c r="R11" s="28"/>
      <c r="S11" s="28"/>
      <c r="T11" s="28"/>
      <c r="U11" s="28"/>
      <c r="V11" s="15"/>
    </row>
    <row r="12" spans="2:22" ht="12.75" customHeight="1">
      <c r="B12" s="26"/>
      <c r="C12" s="5">
        <v>2017</v>
      </c>
      <c r="D12" s="16">
        <v>69.8623</v>
      </c>
      <c r="E12" s="16">
        <v>3913.49322</v>
      </c>
      <c r="F12" s="13">
        <f>SUM(H12,J12,L12,N12,P12,R12,T12)</f>
        <v>0.9346665700000001</v>
      </c>
      <c r="G12" s="14">
        <f>SUM(I12,K12,M12,O12,Q12,S12,U12)</f>
        <v>50.91851337199999</v>
      </c>
      <c r="H12" s="16">
        <v>0.805856</v>
      </c>
      <c r="I12" s="16">
        <v>46.1394938</v>
      </c>
      <c r="J12" s="16">
        <v>0.0410941</v>
      </c>
      <c r="K12" s="16">
        <v>1.775184997</v>
      </c>
      <c r="L12" s="16">
        <v>0.084825</v>
      </c>
      <c r="M12" s="16">
        <v>2.80942668</v>
      </c>
      <c r="N12" s="16">
        <v>0.00289147</v>
      </c>
      <c r="O12" s="16">
        <v>0.194407895</v>
      </c>
      <c r="P12" s="33"/>
      <c r="Q12" s="33"/>
      <c r="R12" s="33"/>
      <c r="S12" s="33"/>
      <c r="T12" s="33"/>
      <c r="U12" s="33"/>
      <c r="V12" s="15"/>
    </row>
    <row r="13" spans="2:22" ht="13.5" customHeight="1">
      <c r="B13" s="27"/>
      <c r="C13" s="18">
        <v>2018</v>
      </c>
      <c r="D13" s="19">
        <v>69.7765</v>
      </c>
      <c r="E13" s="19">
        <v>3852.64591</v>
      </c>
      <c r="F13" s="20">
        <f aca="true" t="shared" si="0" ref="F8:F30">SUM(H13,J13,L13,N13,P13,R13,T13)</f>
        <v>0.9776963699999999</v>
      </c>
      <c r="G13" s="21">
        <f aca="true" t="shared" si="1" ref="G8:G41">SUM(I13,K13,M13,O13,Q13,S13,U13)</f>
        <v>49.475159988</v>
      </c>
      <c r="H13" s="22">
        <v>0.836097</v>
      </c>
      <c r="I13" s="19">
        <v>44.3533173</v>
      </c>
      <c r="J13" s="22">
        <v>0.0520778</v>
      </c>
      <c r="K13" s="19">
        <v>1.946212683</v>
      </c>
      <c r="L13" s="22">
        <v>0.086553</v>
      </c>
      <c r="M13" s="19">
        <v>2.9894071</v>
      </c>
      <c r="N13" s="22">
        <v>0.00296857</v>
      </c>
      <c r="O13" s="23">
        <v>0.186222905</v>
      </c>
      <c r="P13" s="29"/>
      <c r="Q13" s="24"/>
      <c r="R13" s="29"/>
      <c r="S13" s="24"/>
      <c r="T13" s="29"/>
      <c r="U13" s="24"/>
      <c r="V13" s="15"/>
    </row>
    <row r="14" spans="3:22" ht="13.5" customHeight="1">
      <c r="C14" s="6">
        <v>2000</v>
      </c>
      <c r="D14" s="16">
        <v>233.48</v>
      </c>
      <c r="E14" s="16">
        <v>11887.2958</v>
      </c>
      <c r="F14" s="13">
        <f t="shared" si="0"/>
        <v>47.29516</v>
      </c>
      <c r="G14" s="14">
        <f t="shared" si="1"/>
        <v>2971.6655518000002</v>
      </c>
      <c r="H14" s="16">
        <v>29.9594</v>
      </c>
      <c r="I14" s="16">
        <v>1632.64437</v>
      </c>
      <c r="J14" s="16">
        <v>1.50766</v>
      </c>
      <c r="K14" s="16">
        <v>160.4223135</v>
      </c>
      <c r="L14" s="16">
        <v>3.50274</v>
      </c>
      <c r="M14" s="16">
        <v>164.038602</v>
      </c>
      <c r="N14" s="16">
        <v>6.45989</v>
      </c>
      <c r="O14" s="16">
        <v>420.1317003</v>
      </c>
      <c r="P14" s="16">
        <v>5.86547</v>
      </c>
      <c r="Q14" s="16">
        <v>594.428566</v>
      </c>
      <c r="R14" s="28"/>
      <c r="S14" s="28"/>
      <c r="T14" s="28"/>
      <c r="U14" s="28"/>
      <c r="V14" s="15"/>
    </row>
    <row r="15" spans="2:22" ht="13.5" customHeight="1">
      <c r="B15" s="26"/>
      <c r="C15" s="6">
        <v>2005</v>
      </c>
      <c r="D15" s="16">
        <v>183.902</v>
      </c>
      <c r="E15" s="16">
        <v>9951.83624</v>
      </c>
      <c r="F15" s="13">
        <f>SUM(H15,J15,L15,N15,P15,R15,T15)</f>
        <v>24.99174</v>
      </c>
      <c r="G15" s="14">
        <f>SUM(I15,K15,M15,O15,Q15,S15,U15)</f>
        <v>1801.7291737999997</v>
      </c>
      <c r="H15" s="16">
        <v>12.7688</v>
      </c>
      <c r="I15" s="16">
        <v>931.43819</v>
      </c>
      <c r="J15" s="16">
        <v>1.45626</v>
      </c>
      <c r="K15" s="16">
        <v>108.2832392</v>
      </c>
      <c r="L15" s="16">
        <v>3.01135</v>
      </c>
      <c r="M15" s="16">
        <v>133.09502</v>
      </c>
      <c r="N15" s="16">
        <v>4.17738</v>
      </c>
      <c r="O15" s="16">
        <v>326.6582376</v>
      </c>
      <c r="P15" s="16">
        <v>3.57795</v>
      </c>
      <c r="Q15" s="16">
        <v>302.254487</v>
      </c>
      <c r="R15" s="28"/>
      <c r="S15" s="28"/>
      <c r="T15" s="28"/>
      <c r="U15" s="28"/>
      <c r="V15" s="15"/>
    </row>
    <row r="16" spans="2:22" ht="13.5" customHeight="1">
      <c r="B16" s="26" t="s">
        <v>5</v>
      </c>
      <c r="C16" s="5">
        <v>2010</v>
      </c>
      <c r="D16" s="16">
        <v>146.525</v>
      </c>
      <c r="E16" s="16">
        <v>8260.07367</v>
      </c>
      <c r="F16" s="13">
        <f>SUM(H16,J16,L16,N16,P16,R16,T16)</f>
        <v>13.208721</v>
      </c>
      <c r="G16" s="14">
        <f>SUM(I16,K16,M16,O16,Q16,S16,U16)</f>
        <v>991.2867271</v>
      </c>
      <c r="H16" s="16">
        <v>5.14512</v>
      </c>
      <c r="I16" s="16">
        <v>462.045062</v>
      </c>
      <c r="J16" s="16">
        <v>0.960271</v>
      </c>
      <c r="K16" s="16">
        <v>66.2833065</v>
      </c>
      <c r="L16" s="16">
        <v>1.5696</v>
      </c>
      <c r="M16" s="16">
        <v>74.644437</v>
      </c>
      <c r="N16" s="16">
        <v>2.74786</v>
      </c>
      <c r="O16" s="16">
        <v>199.2235446</v>
      </c>
      <c r="P16" s="16">
        <v>2.78587</v>
      </c>
      <c r="Q16" s="16">
        <v>189.090377</v>
      </c>
      <c r="R16" s="28"/>
      <c r="S16" s="28"/>
      <c r="T16" s="28"/>
      <c r="U16" s="28"/>
      <c r="V16" s="15"/>
    </row>
    <row r="17" spans="2:22" ht="13.5" customHeight="1">
      <c r="B17" s="26"/>
      <c r="C17" s="5">
        <v>2015</v>
      </c>
      <c r="D17" s="16">
        <v>119.009</v>
      </c>
      <c r="E17" s="16">
        <v>7124.54662</v>
      </c>
      <c r="F17" s="13">
        <f>SUM(H17,J17,L17,N17,P17,R17,T17)</f>
        <v>8.816157</v>
      </c>
      <c r="G17" s="14">
        <f>SUM(I17,K17,M17,O17,Q17,S17,U17)</f>
        <v>658.66092866</v>
      </c>
      <c r="H17" s="16">
        <v>2.79153</v>
      </c>
      <c r="I17" s="16">
        <v>270.95775</v>
      </c>
      <c r="J17" s="16">
        <v>0.468722</v>
      </c>
      <c r="K17" s="16">
        <v>37.60722296</v>
      </c>
      <c r="L17" s="16">
        <v>0.787285</v>
      </c>
      <c r="M17" s="16">
        <v>40.061471</v>
      </c>
      <c r="N17" s="16">
        <v>1.74277</v>
      </c>
      <c r="O17" s="16">
        <v>138.9092737</v>
      </c>
      <c r="P17" s="16">
        <v>3.02585</v>
      </c>
      <c r="Q17" s="16">
        <v>171.125211</v>
      </c>
      <c r="R17" s="28"/>
      <c r="S17" s="28"/>
      <c r="T17" s="28"/>
      <c r="U17" s="28"/>
      <c r="V17" s="15"/>
    </row>
    <row r="18" spans="2:22" ht="13.5" customHeight="1">
      <c r="B18" s="26"/>
      <c r="C18" s="5">
        <v>2016</v>
      </c>
      <c r="D18" s="16">
        <v>118.892</v>
      </c>
      <c r="E18" s="16">
        <v>7083.79784</v>
      </c>
      <c r="F18" s="13">
        <f>SUM(H18,J18,L18,N18,P18,R18,T18)</f>
        <v>8.366752</v>
      </c>
      <c r="G18" s="14">
        <f>SUM(I18,K18,M18,O18,Q18,S18,U18)</f>
        <v>632.07013289</v>
      </c>
      <c r="H18" s="16">
        <v>2.69719</v>
      </c>
      <c r="I18" s="16">
        <v>255.155333</v>
      </c>
      <c r="J18" s="16">
        <v>0.426901</v>
      </c>
      <c r="K18" s="16">
        <v>36.90166809</v>
      </c>
      <c r="L18" s="16">
        <v>0.677891</v>
      </c>
      <c r="M18" s="16">
        <v>38.2976632</v>
      </c>
      <c r="N18" s="16">
        <v>1.53802</v>
      </c>
      <c r="O18" s="16">
        <v>133.7893711</v>
      </c>
      <c r="P18" s="16">
        <v>3.02675</v>
      </c>
      <c r="Q18" s="16">
        <v>167.9260975</v>
      </c>
      <c r="R18" s="28"/>
      <c r="S18" s="28"/>
      <c r="T18" s="28"/>
      <c r="U18" s="28"/>
      <c r="V18" s="15"/>
    </row>
    <row r="19" spans="2:22" ht="13.5" customHeight="1">
      <c r="B19" s="26"/>
      <c r="C19" s="5">
        <v>2017</v>
      </c>
      <c r="D19" s="16">
        <v>117.063</v>
      </c>
      <c r="E19" s="16">
        <v>7149.49422</v>
      </c>
      <c r="F19" s="13">
        <f>SUM(H19,J19,L19,N19,P19,R19,T19)</f>
        <v>7.960215</v>
      </c>
      <c r="G19" s="14">
        <f>SUM(I19,K19,M19,O19,Q19,S19,U19)</f>
        <v>613.74286392</v>
      </c>
      <c r="H19" s="16">
        <v>2.44137</v>
      </c>
      <c r="I19" s="16">
        <v>243.942149</v>
      </c>
      <c r="J19" s="16">
        <v>0.350311</v>
      </c>
      <c r="K19" s="16">
        <v>34.64243512</v>
      </c>
      <c r="L19" s="16">
        <v>0.583954</v>
      </c>
      <c r="M19" s="16">
        <v>35.912721</v>
      </c>
      <c r="N19" s="16">
        <v>1.37065</v>
      </c>
      <c r="O19" s="16">
        <v>129.9117953</v>
      </c>
      <c r="P19" s="16">
        <v>3.21393</v>
      </c>
      <c r="Q19" s="16">
        <v>169.3337635</v>
      </c>
      <c r="R19" s="33"/>
      <c r="S19" s="33"/>
      <c r="T19" s="33"/>
      <c r="U19" s="33"/>
      <c r="V19" s="15"/>
    </row>
    <row r="20" spans="2:22" ht="13.5" customHeight="1">
      <c r="B20" s="27"/>
      <c r="C20" s="18">
        <v>2018</v>
      </c>
      <c r="D20" s="23">
        <v>116.296</v>
      </c>
      <c r="E20" s="23">
        <v>7007.59967</v>
      </c>
      <c r="F20" s="20">
        <f t="shared" si="0"/>
        <v>8.149373</v>
      </c>
      <c r="G20" s="21">
        <f t="shared" si="1"/>
        <v>572.33623372</v>
      </c>
      <c r="H20" s="22">
        <v>2.34682</v>
      </c>
      <c r="I20" s="23">
        <v>224.501342</v>
      </c>
      <c r="J20" s="22">
        <v>0.300023</v>
      </c>
      <c r="K20" s="23">
        <v>33.50920382</v>
      </c>
      <c r="L20" s="22">
        <v>0.50288</v>
      </c>
      <c r="M20" s="23">
        <v>33.612623</v>
      </c>
      <c r="N20" s="22">
        <v>1.36027</v>
      </c>
      <c r="O20" s="23">
        <v>113.7968477</v>
      </c>
      <c r="P20" s="22">
        <v>3.63938</v>
      </c>
      <c r="Q20" s="23">
        <v>166.9162172</v>
      </c>
      <c r="R20" s="29"/>
      <c r="S20" s="24"/>
      <c r="T20" s="29"/>
      <c r="U20" s="24"/>
      <c r="V20" s="15"/>
    </row>
    <row r="21" spans="2:22" ht="13.5" customHeight="1">
      <c r="B21" s="26" t="s">
        <v>0</v>
      </c>
      <c r="C21" s="6">
        <v>2000</v>
      </c>
      <c r="D21" s="16">
        <v>356.028</v>
      </c>
      <c r="E21" s="16">
        <v>13255.2232</v>
      </c>
      <c r="F21" s="13">
        <f t="shared" si="0"/>
        <v>158.093073</v>
      </c>
      <c r="G21" s="14">
        <f t="shared" si="1"/>
        <v>5760.833220687001</v>
      </c>
      <c r="H21" s="16">
        <v>69.7803</v>
      </c>
      <c r="I21" s="16">
        <v>2549.50146</v>
      </c>
      <c r="J21" s="16">
        <v>10.9616</v>
      </c>
      <c r="K21" s="16">
        <v>582.61355</v>
      </c>
      <c r="L21" s="16">
        <v>76.9081</v>
      </c>
      <c r="M21" s="16">
        <v>2605.91643</v>
      </c>
      <c r="N21" s="16">
        <v>0.443073</v>
      </c>
      <c r="O21" s="16">
        <v>22.801780687</v>
      </c>
      <c r="P21" s="28"/>
      <c r="Q21" s="28"/>
      <c r="R21" s="28"/>
      <c r="S21" s="28"/>
      <c r="T21" s="28"/>
      <c r="U21" s="28"/>
      <c r="V21" s="15"/>
    </row>
    <row r="22" spans="2:22" ht="13.5" customHeight="1">
      <c r="B22" s="26"/>
      <c r="C22" s="6">
        <v>2005</v>
      </c>
      <c r="D22" s="16">
        <v>322.139</v>
      </c>
      <c r="E22" s="16">
        <v>12252.74786</v>
      </c>
      <c r="F22" s="13">
        <f>SUM(H22,J22,L22,N22,P22,R22,T22)</f>
        <v>144.784502</v>
      </c>
      <c r="G22" s="14">
        <f>SUM(I22,K22,M22,O22,Q22,S22,U22)</f>
        <v>5023.03226628</v>
      </c>
      <c r="H22" s="16">
        <v>52.9476</v>
      </c>
      <c r="I22" s="16">
        <v>1968.32892</v>
      </c>
      <c r="J22" s="16">
        <v>12.4457</v>
      </c>
      <c r="K22" s="16">
        <v>555.152324</v>
      </c>
      <c r="L22" s="16">
        <v>78.8922</v>
      </c>
      <c r="M22" s="16">
        <v>2474.73972</v>
      </c>
      <c r="N22" s="16">
        <v>0.499002</v>
      </c>
      <c r="O22" s="16">
        <v>24.81130228</v>
      </c>
      <c r="P22" s="28"/>
      <c r="Q22" s="28"/>
      <c r="R22" s="28"/>
      <c r="S22" s="28"/>
      <c r="T22" s="28"/>
      <c r="U22" s="28"/>
      <c r="V22" s="15"/>
    </row>
    <row r="23" spans="2:22" ht="13.5" customHeight="1">
      <c r="B23" s="26"/>
      <c r="C23" s="5">
        <v>2010</v>
      </c>
      <c r="D23" s="16">
        <v>242.755</v>
      </c>
      <c r="E23" s="16">
        <v>9630.4516</v>
      </c>
      <c r="F23" s="13">
        <f>SUM(H23,J23,L23,N23,P23,R23,T23)</f>
        <v>115.44284700000001</v>
      </c>
      <c r="G23" s="14">
        <f>SUM(I23,K23,M23,O23,Q23,S23,U23)</f>
        <v>3895.35654236</v>
      </c>
      <c r="H23" s="16">
        <v>49.3818</v>
      </c>
      <c r="I23" s="16">
        <v>1570.0556</v>
      </c>
      <c r="J23" s="16">
        <v>11.7412</v>
      </c>
      <c r="K23" s="16">
        <v>499.32245</v>
      </c>
      <c r="L23" s="16">
        <v>53.8781</v>
      </c>
      <c r="M23" s="16">
        <v>1803.4144</v>
      </c>
      <c r="N23" s="16">
        <v>0.441747</v>
      </c>
      <c r="O23" s="16">
        <v>22.56409236</v>
      </c>
      <c r="P23" s="28"/>
      <c r="Q23" s="28"/>
      <c r="R23" s="28"/>
      <c r="S23" s="28"/>
      <c r="T23" s="28"/>
      <c r="U23" s="28"/>
      <c r="V23" s="15"/>
    </row>
    <row r="24" spans="2:22" ht="13.5" customHeight="1">
      <c r="B24" s="26"/>
      <c r="C24" s="5">
        <v>2015</v>
      </c>
      <c r="D24" s="16">
        <v>196.043</v>
      </c>
      <c r="E24" s="16">
        <v>8031.0594</v>
      </c>
      <c r="F24" s="13">
        <f>SUM(H24,J24,L24,N24,P24,R24,T24)</f>
        <v>92.755203</v>
      </c>
      <c r="G24" s="14">
        <f>SUM(I24,K24,M24,O24,Q24,S24,U24)</f>
        <v>3195.25041427</v>
      </c>
      <c r="H24" s="16">
        <v>44.6441</v>
      </c>
      <c r="I24" s="16">
        <v>1483.66039</v>
      </c>
      <c r="J24" s="16">
        <v>15.1354</v>
      </c>
      <c r="K24" s="16">
        <v>523.347314</v>
      </c>
      <c r="L24" s="16">
        <v>32.6424</v>
      </c>
      <c r="M24" s="16">
        <v>1168.195297</v>
      </c>
      <c r="N24" s="16">
        <v>0.333303</v>
      </c>
      <c r="O24" s="16">
        <v>20.04741327</v>
      </c>
      <c r="P24" s="28"/>
      <c r="Q24" s="28"/>
      <c r="R24" s="28"/>
      <c r="S24" s="28"/>
      <c r="T24" s="28"/>
      <c r="U24" s="28"/>
      <c r="V24" s="15"/>
    </row>
    <row r="25" spans="2:22" ht="13.5" customHeight="1">
      <c r="B25" s="26"/>
      <c r="C25" s="5">
        <v>2016</v>
      </c>
      <c r="D25" s="16">
        <v>184.982</v>
      </c>
      <c r="E25" s="16">
        <v>7734.4078</v>
      </c>
      <c r="F25" s="13">
        <f>SUM(H25,J25,L25,N25,P25,R25,T25)</f>
        <v>86.732414</v>
      </c>
      <c r="G25" s="14">
        <f>SUM(I25,K25,M25,O25,Q25,S25,U25)</f>
        <v>3106.28612891</v>
      </c>
      <c r="H25" s="16">
        <v>42.3748</v>
      </c>
      <c r="I25" s="16">
        <v>1477.019569</v>
      </c>
      <c r="J25" s="16">
        <v>16.6061</v>
      </c>
      <c r="K25" s="16">
        <v>543.642274</v>
      </c>
      <c r="L25" s="16">
        <v>27.4474</v>
      </c>
      <c r="M25" s="16">
        <v>1065.87179</v>
      </c>
      <c r="N25" s="16">
        <v>0.304114</v>
      </c>
      <c r="O25" s="16">
        <v>19.75249591</v>
      </c>
      <c r="P25" s="28"/>
      <c r="Q25" s="28"/>
      <c r="R25" s="28"/>
      <c r="S25" s="28"/>
      <c r="T25" s="28"/>
      <c r="U25" s="28"/>
      <c r="V25" s="15"/>
    </row>
    <row r="26" spans="2:22" ht="13.5" customHeight="1">
      <c r="B26" s="26"/>
      <c r="C26" s="5">
        <v>2017</v>
      </c>
      <c r="D26" s="16">
        <v>174.399</v>
      </c>
      <c r="E26" s="16">
        <v>7582.47365</v>
      </c>
      <c r="F26" s="13">
        <f>SUM(H26,J26,L26,N26,P26,R26,T26)</f>
        <v>78.903185</v>
      </c>
      <c r="G26" s="14">
        <f>SUM(I26,K26,M26,O26,Q26,S26,U26)</f>
        <v>2994.03289378</v>
      </c>
      <c r="H26" s="16">
        <v>39.0421</v>
      </c>
      <c r="I26" s="16">
        <v>1445.78106</v>
      </c>
      <c r="J26" s="16">
        <v>16.9196</v>
      </c>
      <c r="K26" s="16">
        <v>556.43697</v>
      </c>
      <c r="L26" s="16">
        <v>22.6447</v>
      </c>
      <c r="M26" s="16">
        <v>972.30792</v>
      </c>
      <c r="N26" s="16">
        <v>0.296785</v>
      </c>
      <c r="O26" s="16">
        <v>19.50694378</v>
      </c>
      <c r="P26" s="33"/>
      <c r="Q26" s="33"/>
      <c r="R26" s="33"/>
      <c r="S26" s="33"/>
      <c r="T26" s="33"/>
      <c r="U26" s="33"/>
      <c r="V26" s="15"/>
    </row>
    <row r="27" spans="2:22" ht="13.5" customHeight="1">
      <c r="B27" s="27"/>
      <c r="C27" s="18">
        <v>2018</v>
      </c>
      <c r="D27" s="23">
        <v>169.01</v>
      </c>
      <c r="E27" s="23">
        <v>7272.17395</v>
      </c>
      <c r="F27" s="20">
        <f t="shared" si="0"/>
        <v>72.278035</v>
      </c>
      <c r="G27" s="21">
        <f t="shared" si="1"/>
        <v>2832.7979091899997</v>
      </c>
      <c r="H27" s="22">
        <v>36.2258</v>
      </c>
      <c r="I27" s="23">
        <v>1381.88074</v>
      </c>
      <c r="J27" s="22">
        <v>17.6232</v>
      </c>
      <c r="K27" s="23">
        <v>547.709748</v>
      </c>
      <c r="L27" s="22">
        <v>18.1377</v>
      </c>
      <c r="M27" s="23">
        <v>885.36218</v>
      </c>
      <c r="N27" s="22">
        <v>0.291335</v>
      </c>
      <c r="O27" s="23">
        <v>17.84524119</v>
      </c>
      <c r="P27" s="29"/>
      <c r="Q27" s="24"/>
      <c r="R27" s="29"/>
      <c r="S27" s="24"/>
      <c r="T27" s="29"/>
      <c r="U27" s="24"/>
      <c r="V27" s="17"/>
    </row>
    <row r="28" spans="2:22" ht="13.5" customHeight="1">
      <c r="B28" s="25" t="s">
        <v>20</v>
      </c>
      <c r="C28" s="6">
        <v>2000</v>
      </c>
      <c r="D28" s="16">
        <v>40.5017</v>
      </c>
      <c r="E28" s="16">
        <v>1848.55394</v>
      </c>
      <c r="F28" s="13">
        <f t="shared" si="0"/>
        <v>9.787052000000001</v>
      </c>
      <c r="G28" s="14">
        <f t="shared" si="1"/>
        <v>303.556126609</v>
      </c>
      <c r="H28" s="16">
        <v>4.3506</v>
      </c>
      <c r="I28" s="16">
        <v>92.300462</v>
      </c>
      <c r="J28" s="16">
        <v>1.43362</v>
      </c>
      <c r="K28" s="16">
        <v>65.7795272</v>
      </c>
      <c r="L28" s="16">
        <v>2.34299</v>
      </c>
      <c r="M28" s="16">
        <v>82.92479</v>
      </c>
      <c r="N28" s="16">
        <v>0.128368</v>
      </c>
      <c r="O28" s="16">
        <v>8.909124809</v>
      </c>
      <c r="P28" s="28"/>
      <c r="Q28" s="28"/>
      <c r="R28" s="16">
        <v>0.986954</v>
      </c>
      <c r="S28" s="16">
        <v>33.1429161</v>
      </c>
      <c r="T28" s="16">
        <v>0.54452</v>
      </c>
      <c r="U28" s="16">
        <v>20.4993065</v>
      </c>
      <c r="V28" s="15"/>
    </row>
    <row r="29" spans="2:22" ht="13.5" customHeight="1">
      <c r="B29" s="26"/>
      <c r="C29" s="6">
        <v>2005</v>
      </c>
      <c r="D29" s="16">
        <v>34.649</v>
      </c>
      <c r="E29" s="16">
        <v>1675.422462</v>
      </c>
      <c r="F29" s="13">
        <f>SUM(H29,J29,L29,N29,P29,R29,T29)</f>
        <v>7.826995599999999</v>
      </c>
      <c r="G29" s="14">
        <f>SUM(I29,K29,M29,O29,Q29,S29,U29)</f>
        <v>265.458756129</v>
      </c>
      <c r="H29" s="16">
        <v>2.99462</v>
      </c>
      <c r="I29" s="16">
        <v>80.0030567</v>
      </c>
      <c r="J29" s="16">
        <v>1.17067</v>
      </c>
      <c r="K29" s="16">
        <v>53.4343372</v>
      </c>
      <c r="L29" s="16">
        <v>1.91506</v>
      </c>
      <c r="M29" s="16">
        <v>65.8716626</v>
      </c>
      <c r="N29" s="16">
        <v>0.0829456</v>
      </c>
      <c r="O29" s="16">
        <v>6.893059729</v>
      </c>
      <c r="P29" s="28"/>
      <c r="Q29" s="28"/>
      <c r="R29" s="16">
        <v>1.07598</v>
      </c>
      <c r="S29" s="16">
        <v>36.8066217</v>
      </c>
      <c r="T29" s="16">
        <v>0.58772</v>
      </c>
      <c r="U29" s="16">
        <v>22.4500182</v>
      </c>
      <c r="V29" s="15"/>
    </row>
    <row r="30" spans="2:22" ht="13.5" customHeight="1">
      <c r="B30" s="26"/>
      <c r="C30" s="5">
        <v>2010</v>
      </c>
      <c r="D30" s="16">
        <v>32.2095</v>
      </c>
      <c r="E30" s="16">
        <v>1557.012302</v>
      </c>
      <c r="F30" s="13">
        <f>SUM(H30,J30,L30,N30,P30,R30,T30)</f>
        <v>6.4358824</v>
      </c>
      <c r="G30" s="14">
        <f>SUM(I30,K30,M30,O30,Q30,S30,U30)</f>
        <v>206.623880576</v>
      </c>
      <c r="H30" s="16">
        <v>2.73861</v>
      </c>
      <c r="I30" s="16">
        <v>66.6142937</v>
      </c>
      <c r="J30" s="16">
        <v>0.893693</v>
      </c>
      <c r="K30" s="16">
        <v>37.1467416</v>
      </c>
      <c r="L30" s="16">
        <v>1.03129</v>
      </c>
      <c r="M30" s="16">
        <v>38.3358017</v>
      </c>
      <c r="N30" s="16">
        <v>0.0497164</v>
      </c>
      <c r="O30" s="16">
        <v>4.397674376</v>
      </c>
      <c r="P30" s="28"/>
      <c r="Q30" s="28"/>
      <c r="R30" s="16">
        <v>1.11301</v>
      </c>
      <c r="S30" s="16">
        <v>37.5993492</v>
      </c>
      <c r="T30" s="16">
        <v>0.609563</v>
      </c>
      <c r="U30" s="16">
        <v>22.53002</v>
      </c>
      <c r="V30" s="15"/>
    </row>
    <row r="31" spans="2:22" ht="13.5" customHeight="1">
      <c r="B31" s="26"/>
      <c r="C31" s="5">
        <v>2015</v>
      </c>
      <c r="D31" s="16">
        <v>24.075</v>
      </c>
      <c r="E31" s="16">
        <v>1320.836306</v>
      </c>
      <c r="F31" s="13">
        <f>SUM(H31,J31,L31,N31,P31,R31,T31)</f>
        <v>4.1046025</v>
      </c>
      <c r="G31" s="14">
        <f>SUM(I31,K31,M31,O31,Q31,S31,U31)</f>
        <v>149.224643259</v>
      </c>
      <c r="H31" s="16">
        <v>1.32152</v>
      </c>
      <c r="I31" s="16">
        <v>43.8063993</v>
      </c>
      <c r="J31" s="16">
        <v>0.472979</v>
      </c>
      <c r="K31" s="16">
        <v>19.8264997</v>
      </c>
      <c r="L31" s="16">
        <v>0.541876</v>
      </c>
      <c r="M31" s="16">
        <v>21.2375726</v>
      </c>
      <c r="N31" s="16">
        <v>0.0310835</v>
      </c>
      <c r="O31" s="16">
        <v>3.210459659</v>
      </c>
      <c r="P31" s="28"/>
      <c r="Q31" s="28"/>
      <c r="R31" s="16">
        <v>1.12383</v>
      </c>
      <c r="S31" s="16">
        <v>38.0888775</v>
      </c>
      <c r="T31" s="16">
        <v>0.613314</v>
      </c>
      <c r="U31" s="16">
        <v>23.0548345</v>
      </c>
      <c r="V31" s="15"/>
    </row>
    <row r="32" spans="2:22" ht="13.5" customHeight="1">
      <c r="B32" s="26"/>
      <c r="C32" s="5">
        <v>2016</v>
      </c>
      <c r="D32" s="16">
        <v>24.8628</v>
      </c>
      <c r="E32" s="16">
        <v>1302.007815</v>
      </c>
      <c r="F32" s="13">
        <f>SUM(H32,J32,L32,N32,P32,R32,T32)</f>
        <v>3.7877330000000007</v>
      </c>
      <c r="G32" s="14">
        <f>SUM(I32,K32,M32,O32,Q32,S32,U32)</f>
        <v>144.465375907</v>
      </c>
      <c r="H32" s="16">
        <v>1.1261</v>
      </c>
      <c r="I32" s="16">
        <v>41.1880624</v>
      </c>
      <c r="J32" s="16">
        <v>0.430098</v>
      </c>
      <c r="K32" s="16">
        <v>18.1110824</v>
      </c>
      <c r="L32" s="16">
        <v>0.451003</v>
      </c>
      <c r="M32" s="16">
        <v>19.4750544</v>
      </c>
      <c r="N32" s="16">
        <v>0.027245</v>
      </c>
      <c r="O32" s="16">
        <v>3.105857207</v>
      </c>
      <c r="P32" s="28"/>
      <c r="Q32" s="28"/>
      <c r="R32" s="16">
        <v>1.13432</v>
      </c>
      <c r="S32" s="16">
        <v>38.8374475</v>
      </c>
      <c r="T32" s="16">
        <v>0.618967</v>
      </c>
      <c r="U32" s="16">
        <v>23.747872</v>
      </c>
      <c r="V32" s="15"/>
    </row>
    <row r="33" spans="2:22" ht="13.5" customHeight="1">
      <c r="B33" s="26"/>
      <c r="C33" s="5">
        <v>2017</v>
      </c>
      <c r="D33" s="16">
        <v>22.9293</v>
      </c>
      <c r="E33" s="16">
        <v>1303.459993</v>
      </c>
      <c r="F33" s="13">
        <f>SUM(H33,J33,L33,N33,P33,R33,T33)</f>
        <v>3.4027731999999995</v>
      </c>
      <c r="G33" s="14">
        <f>SUM(I33,K33,M33,O33,Q33,S33,U33)</f>
        <v>138.83590264</v>
      </c>
      <c r="H33" s="16">
        <v>0.924788</v>
      </c>
      <c r="I33" s="16">
        <v>37.95664</v>
      </c>
      <c r="J33" s="16">
        <v>0.357888</v>
      </c>
      <c r="K33" s="16">
        <v>16.4598982</v>
      </c>
      <c r="L33" s="16">
        <v>0.369019</v>
      </c>
      <c r="M33" s="16">
        <v>17.8480517</v>
      </c>
      <c r="N33" s="16">
        <v>0.0280382</v>
      </c>
      <c r="O33" s="16">
        <v>3.02915434</v>
      </c>
      <c r="P33" s="33"/>
      <c r="Q33" s="33"/>
      <c r="R33" s="16">
        <v>1.11543</v>
      </c>
      <c r="S33" s="16">
        <v>39.3543505</v>
      </c>
      <c r="T33" s="16">
        <v>0.60761</v>
      </c>
      <c r="U33" s="16">
        <v>24.1878079</v>
      </c>
      <c r="V33" s="15"/>
    </row>
    <row r="34" spans="2:22" ht="12.75" customHeight="1">
      <c r="B34" s="27"/>
      <c r="C34" s="18">
        <v>2018</v>
      </c>
      <c r="D34" s="23">
        <v>22.2282</v>
      </c>
      <c r="E34" s="23">
        <v>1253.540834</v>
      </c>
      <c r="F34" s="20">
        <f aca="true" t="shared" si="2" ref="F31:F41">SUM(H34,J34,L34,N34,P34,R34,T34)</f>
        <v>3.123956</v>
      </c>
      <c r="G34" s="21">
        <f t="shared" si="1"/>
        <v>132.6858262</v>
      </c>
      <c r="H34" s="22">
        <v>0.765193</v>
      </c>
      <c r="I34" s="23">
        <v>33.9509143</v>
      </c>
      <c r="J34" s="22">
        <v>0.306028</v>
      </c>
      <c r="K34" s="23">
        <v>14.9134432</v>
      </c>
      <c r="L34" s="22">
        <v>0.295978</v>
      </c>
      <c r="M34" s="23">
        <v>16.2645867</v>
      </c>
      <c r="N34" s="22">
        <v>0.02763</v>
      </c>
      <c r="O34" s="23">
        <v>2.8003314</v>
      </c>
      <c r="P34" s="29"/>
      <c r="Q34" s="24"/>
      <c r="R34" s="22">
        <v>1.11878</v>
      </c>
      <c r="S34" s="23">
        <v>40.2562233</v>
      </c>
      <c r="T34" s="22">
        <v>0.610347</v>
      </c>
      <c r="U34" s="23">
        <v>24.5003273</v>
      </c>
      <c r="V34" s="15"/>
    </row>
    <row r="35" spans="2:22" ht="13.5" customHeight="1">
      <c r="B35" s="25" t="s">
        <v>16</v>
      </c>
      <c r="C35" s="6">
        <v>2000</v>
      </c>
      <c r="D35" s="16">
        <v>170.917</v>
      </c>
      <c r="E35" s="16">
        <v>9938.45504</v>
      </c>
      <c r="F35" s="13">
        <f t="shared" si="2"/>
        <v>3.40132793</v>
      </c>
      <c r="G35" s="14">
        <f t="shared" si="1"/>
        <v>131.322248796</v>
      </c>
      <c r="H35" s="16">
        <v>1.72539</v>
      </c>
      <c r="I35" s="16">
        <v>64.587759</v>
      </c>
      <c r="J35" s="16">
        <v>0.411031</v>
      </c>
      <c r="K35" s="16">
        <v>21.175011</v>
      </c>
      <c r="L35" s="16">
        <v>1.25498</v>
      </c>
      <c r="M35" s="16">
        <v>44.4882328</v>
      </c>
      <c r="N35" s="16">
        <v>0.00992693</v>
      </c>
      <c r="O35" s="16">
        <v>1.071245996</v>
      </c>
      <c r="P35" s="28"/>
      <c r="Q35" s="28"/>
      <c r="R35" s="28"/>
      <c r="S35" s="28"/>
      <c r="T35" s="28"/>
      <c r="U35" s="28"/>
      <c r="V35" s="15"/>
    </row>
    <row r="36" spans="2:22" ht="13.5" customHeight="1">
      <c r="B36" s="26"/>
      <c r="C36" s="6">
        <v>2005</v>
      </c>
      <c r="D36" s="16">
        <v>143.476</v>
      </c>
      <c r="E36" s="16">
        <v>7603.97495</v>
      </c>
      <c r="F36" s="13">
        <f>SUM(H36,J36,L36,N36,P36,R36,T36)</f>
        <v>0.43951070999999997</v>
      </c>
      <c r="G36" s="14">
        <f>SUM(I36,K36,M36,O36,Q36,S36,U36)</f>
        <v>24.790875267</v>
      </c>
      <c r="H36" s="16">
        <v>0.224584</v>
      </c>
      <c r="I36" s="16">
        <v>13.81528743</v>
      </c>
      <c r="J36" s="16">
        <v>0.0570706</v>
      </c>
      <c r="K36" s="16">
        <v>3.860259681</v>
      </c>
      <c r="L36" s="16">
        <v>0.156002</v>
      </c>
      <c r="M36" s="16">
        <v>6.882824741</v>
      </c>
      <c r="N36" s="16">
        <v>0.00185411</v>
      </c>
      <c r="O36" s="16">
        <v>0.232503415</v>
      </c>
      <c r="P36" s="28"/>
      <c r="Q36" s="28"/>
      <c r="R36" s="28"/>
      <c r="S36" s="28"/>
      <c r="T36" s="28"/>
      <c r="U36" s="28"/>
      <c r="V36" s="15"/>
    </row>
    <row r="37" spans="2:22" ht="13.5" customHeight="1">
      <c r="B37" s="26"/>
      <c r="C37" s="5">
        <v>2010</v>
      </c>
      <c r="D37" s="16">
        <v>60.6229</v>
      </c>
      <c r="E37" s="16">
        <v>4095.74573</v>
      </c>
      <c r="F37" s="13">
        <f>SUM(H37,J37,L37,N37,P37,R37,T37)</f>
        <v>0.12764925</v>
      </c>
      <c r="G37" s="14">
        <f>SUM(I37,K37,M37,O37,Q37,S37,U37)</f>
        <v>7.472581193</v>
      </c>
      <c r="H37" s="16">
        <v>0.0714185</v>
      </c>
      <c r="I37" s="16">
        <v>4.6187616</v>
      </c>
      <c r="J37" s="16">
        <v>0.0164373</v>
      </c>
      <c r="K37" s="16">
        <v>1.006079221</v>
      </c>
      <c r="L37" s="16">
        <v>0.0391625</v>
      </c>
      <c r="M37" s="16">
        <v>1.775651762</v>
      </c>
      <c r="N37" s="16">
        <v>0.00063095</v>
      </c>
      <c r="O37" s="16">
        <v>0.07208861</v>
      </c>
      <c r="P37" s="28"/>
      <c r="Q37" s="28"/>
      <c r="R37" s="28"/>
      <c r="S37" s="28"/>
      <c r="T37" s="28"/>
      <c r="U37" s="28"/>
      <c r="V37" s="15"/>
    </row>
    <row r="38" spans="2:22" ht="13.5" customHeight="1">
      <c r="B38" s="26"/>
      <c r="C38" s="5">
        <v>2015</v>
      </c>
      <c r="D38" s="16">
        <v>40.8962</v>
      </c>
      <c r="E38" s="16">
        <v>2665.49473</v>
      </c>
      <c r="F38" s="13">
        <f>SUM(H38,J38,L38,N38,P38,R38,T38)</f>
        <v>0.119209664</v>
      </c>
      <c r="G38" s="14">
        <f>SUM(I38,K38,M38,O38,Q38,S38,U38)</f>
        <v>5.375343925999999</v>
      </c>
      <c r="H38" s="16">
        <v>0.0659035</v>
      </c>
      <c r="I38" s="16">
        <v>3.5366867</v>
      </c>
      <c r="J38" s="16">
        <v>0.0156275</v>
      </c>
      <c r="K38" s="16">
        <v>0.585105941</v>
      </c>
      <c r="L38" s="16">
        <v>0.037232</v>
      </c>
      <c r="M38" s="16">
        <v>1.194669949</v>
      </c>
      <c r="N38" s="16">
        <v>0.000446664</v>
      </c>
      <c r="O38" s="16">
        <v>0.058881336</v>
      </c>
      <c r="P38" s="28"/>
      <c r="Q38" s="28"/>
      <c r="R38" s="28"/>
      <c r="S38" s="28"/>
      <c r="T38" s="28"/>
      <c r="U38" s="28"/>
      <c r="V38" s="15"/>
    </row>
    <row r="39" spans="2:22" ht="13.5" customHeight="1">
      <c r="B39" s="26"/>
      <c r="C39" s="5">
        <v>2016</v>
      </c>
      <c r="D39" s="16">
        <v>39.8971</v>
      </c>
      <c r="E39" s="16">
        <v>2221.479708</v>
      </c>
      <c r="F39" s="13">
        <f>SUM(H39,J39,L39,N39,P39,R39,T39)</f>
        <v>0.07754809400000001</v>
      </c>
      <c r="G39" s="14">
        <f>SUM(I39,K39,M39,O39,Q39,S39,U39)</f>
        <v>5.535444967</v>
      </c>
      <c r="H39" s="16">
        <v>0.0452417</v>
      </c>
      <c r="I39" s="16">
        <v>3.64728312</v>
      </c>
      <c r="J39" s="16">
        <v>0.00973045</v>
      </c>
      <c r="K39" s="16">
        <v>0.601612727</v>
      </c>
      <c r="L39" s="16">
        <v>0.022022</v>
      </c>
      <c r="M39" s="16">
        <v>1.225106901</v>
      </c>
      <c r="N39" s="16">
        <v>0.000553944</v>
      </c>
      <c r="O39" s="16">
        <v>0.061442219</v>
      </c>
      <c r="P39" s="28"/>
      <c r="Q39" s="28"/>
      <c r="R39" s="28"/>
      <c r="S39" s="28"/>
      <c r="T39" s="28"/>
      <c r="U39" s="28"/>
      <c r="V39" s="15"/>
    </row>
    <row r="40" spans="2:22" ht="13.5" customHeight="1">
      <c r="B40" s="26"/>
      <c r="C40" s="5">
        <v>2017</v>
      </c>
      <c r="D40" s="16">
        <v>38.4556</v>
      </c>
      <c r="E40" s="16">
        <v>2180.758429</v>
      </c>
      <c r="F40" s="13">
        <f>SUM(H40,J40,L40,N40,P40,R40,T40)</f>
        <v>0.084970604</v>
      </c>
      <c r="G40" s="14">
        <f>SUM(I40,K40,M40,O40,Q40,S40,U40)</f>
        <v>5.665000655000001</v>
      </c>
      <c r="H40" s="16">
        <v>0.0467208</v>
      </c>
      <c r="I40" s="16">
        <v>3.71601733</v>
      </c>
      <c r="J40" s="16">
        <v>0.0114934</v>
      </c>
      <c r="K40" s="16">
        <v>0.619166975</v>
      </c>
      <c r="L40" s="16">
        <v>0.0263417</v>
      </c>
      <c r="M40" s="16">
        <v>1.267968436</v>
      </c>
      <c r="N40" s="16">
        <v>0.000414704</v>
      </c>
      <c r="O40" s="16">
        <v>0.061847914</v>
      </c>
      <c r="P40" s="33"/>
      <c r="Q40" s="33"/>
      <c r="R40" s="33"/>
      <c r="S40" s="33"/>
      <c r="T40" s="33"/>
      <c r="U40" s="33"/>
      <c r="V40" s="15"/>
    </row>
    <row r="41" spans="2:22" ht="13.5" customHeight="1">
      <c r="B41" s="27"/>
      <c r="C41" s="18">
        <v>2018</v>
      </c>
      <c r="D41" s="23">
        <v>38.0831</v>
      </c>
      <c r="E41" s="23">
        <v>2031.394129</v>
      </c>
      <c r="F41" s="20">
        <f t="shared" si="2"/>
        <v>0.111709305</v>
      </c>
      <c r="G41" s="21">
        <f t="shared" si="1"/>
        <v>5.651073736</v>
      </c>
      <c r="H41" s="22">
        <v>0.0606935</v>
      </c>
      <c r="I41" s="23">
        <v>3.69079498</v>
      </c>
      <c r="J41" s="22">
        <v>0.0157084</v>
      </c>
      <c r="K41" s="23">
        <v>0.626954339</v>
      </c>
      <c r="L41" s="22">
        <v>0.034761</v>
      </c>
      <c r="M41" s="23">
        <v>1.27482582</v>
      </c>
      <c r="N41" s="22">
        <v>0.000546405</v>
      </c>
      <c r="O41" s="24">
        <v>0.058498597</v>
      </c>
      <c r="P41" s="29"/>
      <c r="Q41" s="24"/>
      <c r="R41" s="29"/>
      <c r="S41" s="24"/>
      <c r="T41" s="29"/>
      <c r="U41" s="24"/>
      <c r="V41" s="15"/>
    </row>
    <row r="42" ht="12.75">
      <c r="H42" s="12"/>
    </row>
    <row r="44" ht="12.75">
      <c r="B44" s="1" t="s">
        <v>3</v>
      </c>
    </row>
    <row r="45" ht="12.75">
      <c r="B45" t="s">
        <v>21</v>
      </c>
    </row>
    <row r="49" spans="4:12" ht="14.25">
      <c r="D49" s="7"/>
      <c r="E49" s="7"/>
      <c r="F49" s="7"/>
      <c r="G49" s="7"/>
      <c r="H49" s="7"/>
      <c r="I49" s="7"/>
      <c r="J49" s="7"/>
      <c r="K49" s="7"/>
      <c r="L49" s="7"/>
    </row>
  </sheetData>
  <sheetProtection/>
  <mergeCells count="9">
    <mergeCell ref="R5:S5"/>
    <mergeCell ref="T5:U5"/>
    <mergeCell ref="D5:E5"/>
    <mergeCell ref="H5:I5"/>
    <mergeCell ref="J5:K5"/>
    <mergeCell ref="L5:M5"/>
    <mergeCell ref="N5:O5"/>
    <mergeCell ref="P5:Q5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Atanassoff Nadine</cp:lastModifiedBy>
  <cp:lastPrinted>2011-06-16T08:11:09Z</cp:lastPrinted>
  <dcterms:modified xsi:type="dcterms:W3CDTF">2021-05-10T13:23:43Z</dcterms:modified>
  <cp:category/>
  <cp:version/>
  <cp:contentType/>
  <cp:contentStatus/>
</cp:coreProperties>
</file>